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855" windowWidth="9270" windowHeight="2625"/>
  </bookViews>
  <sheets>
    <sheet name="Траснсферты 2016" sheetId="1" r:id="rId1"/>
  </sheets>
  <definedNames>
    <definedName name="_xlnm.Print_Area" localSheetId="0">'Траснсферты 2016'!$C$1:$AJ$76</definedName>
  </definedNames>
  <calcPr calcId="145621"/>
</workbook>
</file>

<file path=xl/calcChain.xml><?xml version="1.0" encoding="utf-8"?>
<calcChain xmlns="http://schemas.openxmlformats.org/spreadsheetml/2006/main">
  <c r="AH44" i="1" l="1"/>
  <c r="AI44" i="1"/>
  <c r="AJ44" i="1"/>
  <c r="AG44" i="1"/>
  <c r="AH65" i="1"/>
  <c r="AI65" i="1"/>
  <c r="AJ65" i="1"/>
  <c r="AG65" i="1"/>
  <c r="AG64" i="1"/>
  <c r="AI3" i="1"/>
  <c r="AF3" i="1"/>
  <c r="AJ64" i="1" l="1"/>
  <c r="AJ63" i="1"/>
  <c r="AI6" i="1" l="1"/>
  <c r="AG51" i="1" l="1"/>
  <c r="AJ56" i="1" l="1"/>
  <c r="AJ55" i="1"/>
  <c r="AH53" i="1"/>
  <c r="AG53" i="1"/>
  <c r="AJ53" i="1" l="1"/>
  <c r="AJ41" i="1"/>
  <c r="AJ72" i="1" l="1"/>
  <c r="AJ71" i="1"/>
  <c r="AG69" i="1"/>
  <c r="AH69" i="1"/>
  <c r="AI69" i="1"/>
  <c r="AF69" i="1"/>
  <c r="AJ61" i="1"/>
  <c r="AJ62" i="1"/>
  <c r="AG59" i="1"/>
  <c r="AH59" i="1"/>
  <c r="AI59" i="1"/>
  <c r="AF59" i="1"/>
  <c r="AJ69" i="1" l="1"/>
  <c r="AJ59" i="1"/>
  <c r="AJ50" i="1" l="1"/>
  <c r="AJ58" i="1"/>
  <c r="AH66" i="1"/>
  <c r="AJ66" i="1" s="1"/>
  <c r="AG66" i="1"/>
  <c r="AJ51" i="1"/>
  <c r="AJ48" i="1"/>
  <c r="AJ68" i="1"/>
  <c r="AJ43" i="1"/>
  <c r="AF39" i="1" l="1"/>
  <c r="AJ37" i="1" l="1"/>
  <c r="AJ17" i="1"/>
  <c r="AJ38" i="1" l="1"/>
  <c r="AF53" i="1" l="1"/>
  <c r="AF44" i="1" s="1"/>
  <c r="AF8" i="1" l="1"/>
  <c r="AF6" i="1" s="1"/>
  <c r="AG8" i="1"/>
  <c r="AH8" i="1"/>
  <c r="AH6" i="1" s="1"/>
  <c r="AJ10" i="1"/>
  <c r="AJ8" i="1" l="1"/>
  <c r="AG23" i="1" l="1"/>
  <c r="AG3" i="1" s="1"/>
  <c r="AH23" i="1"/>
  <c r="AJ40" i="1" l="1"/>
  <c r="AF66" i="1"/>
  <c r="AF65" i="1" s="1"/>
  <c r="AJ42" i="1" l="1"/>
  <c r="AJ39" i="1"/>
  <c r="AG19" i="1"/>
  <c r="AH19" i="1"/>
  <c r="AJ21" i="1"/>
  <c r="AJ22" i="1"/>
  <c r="AJ18" i="1"/>
  <c r="AI73" i="1"/>
  <c r="AJ19" i="1" l="1"/>
  <c r="AJ36" i="1"/>
  <c r="AJ33" i="1"/>
  <c r="AJ34" i="1"/>
  <c r="AJ35" i="1"/>
  <c r="AH31" i="1"/>
  <c r="AG31" i="1"/>
  <c r="AJ25" i="1"/>
  <c r="AJ26" i="1"/>
  <c r="AJ27" i="1"/>
  <c r="AJ28" i="1"/>
  <c r="AJ16" i="1"/>
  <c r="AJ15" i="1"/>
  <c r="AJ14" i="1"/>
  <c r="AJ13" i="1"/>
  <c r="AJ11" i="1"/>
  <c r="AJ12" i="1"/>
  <c r="AJ6" i="1" l="1"/>
  <c r="AH29" i="1"/>
  <c r="AJ31" i="1"/>
  <c r="AJ23" i="1"/>
  <c r="AH3" i="1" l="1"/>
  <c r="AH73" i="1" s="1"/>
  <c r="AJ29" i="1"/>
  <c r="AJ3" i="1" s="1"/>
  <c r="AF31" i="1"/>
  <c r="AG73" i="1" l="1"/>
  <c r="AJ73" i="1"/>
  <c r="AF19" i="1"/>
  <c r="AF29" i="1"/>
  <c r="AF23" i="1" l="1"/>
  <c r="AF73" i="1" s="1"/>
  <c r="AF155" i="1" l="1"/>
</calcChain>
</file>

<file path=xl/sharedStrings.xml><?xml version="1.0" encoding="utf-8"?>
<sst xmlns="http://schemas.openxmlformats.org/spreadsheetml/2006/main" count="123" uniqueCount="73">
  <si>
    <t>из них:</t>
  </si>
  <si>
    <t>в том числе на:</t>
  </si>
  <si>
    <t xml:space="preserve"> -оплату труда работников </t>
  </si>
  <si>
    <t xml:space="preserve"> -учебники и учебные пособия, технические средства обучения, расходные материалы и хозяйственные нужды</t>
  </si>
  <si>
    <t xml:space="preserve"> - предоставление гражданам субсидий на оплату жилого помещения и коммунальных услуг</t>
  </si>
  <si>
    <t xml:space="preserve"> -обеспечение предоставления гражданам субсидий на оплату жилого помещения и коммунальных услуг</t>
  </si>
  <si>
    <t>административно-управленческого, учебно-вспомогательного и обслуживающего персонала</t>
  </si>
  <si>
    <t xml:space="preserve"> -приобретение учебников и учебных пособий, средств обучения, игр, игрушек</t>
  </si>
  <si>
    <t xml:space="preserve"> - приобретение учебников и учебных пособий, средств обучения, игр, игрушек</t>
  </si>
  <si>
    <t xml:space="preserve">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</si>
  <si>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 оплату труда работников, осуществляющих работу по обеспечению выплаты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</si>
  <si>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-оплату банковских и почтовых услуг по перечислению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</si>
  <si>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педагогических работников</t>
  </si>
  <si>
    <t xml:space="preserve"> - оплату труда </t>
  </si>
  <si>
    <t xml:space="preserve"> - оплату услуг по неограниченному широкополосному круглосуточному доступу к информационно-телекоммуникационной сети "Интернет" муниципальных общеобразовательных организаций в Московской области, реализующих основные общеобразовательные программы в части обучения детей-инвалидов на дому с использованием дистанционных образовательных технологий</t>
  </si>
  <si>
    <t xml:space="preserve"> -оплату труда </t>
  </si>
  <si>
    <t xml:space="preserve">педагогических работников </t>
  </si>
  <si>
    <t xml:space="preserve">Направление расходования средств межбюджетных трансфертов </t>
  </si>
  <si>
    <t>Субвенции бюджетам муниципальных образований Московской области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</si>
  <si>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Субвенции бюджетам муниципальных образований Московской области на осуществление полномочий по первичному воинскому учету на территориях, где отсутствуют военные комиссариаты, за счет средств, перечисляемых из федерального бюджета.</t>
  </si>
  <si>
    <t>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t>
  </si>
  <si>
    <t>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 комплектованию, учету и использованию архивных документов, относящихся к собственности Московской области и временно хранящихся в муниципальных архивах.</t>
  </si>
  <si>
    <t>Субвенции бюджетам муниципальных образований Московской области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t>
  </si>
  <si>
    <t>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 прошедших государственную аккредитацию.</t>
  </si>
  <si>
    <t>Субвенции бюджетам муниципальных районов и городских округов Московской области на организацию предоставления гражданам Российской Федерации, имеющим место жительства в Московской области, субсидий на оплату жилого помещения и  коммунальных услуг,</t>
  </si>
  <si>
    <t>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t>
  </si>
  <si>
    <t xml:space="preserve">Субвенции бюджетам муниципальных образований Московской области на обеспечение полноценным питанием беременных женщин, кормящих матерей, а также детей в возрасте до трех лет в Московской области  </t>
  </si>
  <si>
    <t>учебно-вспомогательного персонала</t>
  </si>
  <si>
    <t>прочего персонала</t>
  </si>
  <si>
    <t xml:space="preserve"> Межбюджетные трансферты, предоставляемые из бюджета Московской области бюджету города Лыткарино на 2016 год - всего:</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</si>
  <si>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№107/2014-ОЗ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</si>
  <si>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№191/2015-ОЗ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 </t>
  </si>
  <si>
    <t>Субвенции бюджетам муниципальных образований Московской области на осуществление полномочий по обеспечению жильём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на 2016 год</t>
  </si>
  <si>
    <t>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 Московской области, обеспечение дополнительного образования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</si>
  <si>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</si>
  <si>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Субсидии из бюджета Московской области  бюджетам муниципальных образований Московской области на
 приобретение техники для нужд коммунального хозяйства</t>
  </si>
  <si>
    <t xml:space="preserve">I. Субвенции, предоставляемые из бюджета Московской области бюджету города Лыткарино 
 на 2016 год - всего:  </t>
  </si>
  <si>
    <t>Перечислено получателям по предъявленным заявкам</t>
  </si>
  <si>
    <t>Остаток на счете городского бюджета на 01.01.2016</t>
  </si>
  <si>
    <t>Утвержденный план на 2016 год</t>
  </si>
  <si>
    <t>Поступило на счет городского бюджета в 2016 году</t>
  </si>
  <si>
    <t>Начальник отдела  - главный бухгалтер</t>
  </si>
  <si>
    <t>И.В.Красавина</t>
  </si>
  <si>
    <t xml:space="preserve">II. Субсидии, предоставляемые из бюджета Московской области бюджету города Лыткарино  на 2016 год - всего:  </t>
  </si>
  <si>
    <t xml:space="preserve">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 находящегося в собственности муниципальных образований Московской области, на 2016 год -  Усадьба "Лыткарино": главный дом, г. Лыткарино (муниципальное учреждение  "Лыткаринский историко-краеведческий музей") </t>
  </si>
  <si>
    <t>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2016 год</t>
  </si>
  <si>
    <t xml:space="preserve">III. Иные межбюджетные трансферты, предоставляемые из бюджета Московской области бюджету города Лыткарино  на 2016 год - всего:  </t>
  </si>
  <si>
    <t>Иные межбюджетные транcферты, предоставляемые из бюджета Московской области бюджетам муниципальных образований Московской области, на реализацию дополнительных мероприятий по развитию жилищно-коммунального хозяйства и социально-культурной сферы на 2016 год-всего:</t>
  </si>
  <si>
    <t>в том числе:</t>
  </si>
  <si>
    <t xml:space="preserve">Ремонт кровли в здании Муниципального дошкольного образовательного учреждения детский сад N 23 (п.633)
</t>
  </si>
  <si>
    <t>Субсидии бюджетам муниципальных образований Московской области на закупку оборудования для общеобразовательных организаций муниципальных образований Московской области - победителей областного конкурса на присвоение статуса Региональной инновационной площадки Московской области в 2016 году за счет средств бюджета Московской области</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</si>
  <si>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государственной программы Московской области "Жилище" за счет средств бюджета Московской области на 2016 год</t>
  </si>
  <si>
    <t>Субсидии бюджетам муниципальных образований Московской области на обеспечение (доведение до запланированных значений качественных показателей) учреждений дошкольного, начального общего, основного общего и среднего общего образования, находящихся в их ведении, доступом в сеть Интернет в соответствии с требованиями в соответствии с государственной программой Московской области "Эффективная власть" на 2014-2018 годы, на 2016 год</t>
  </si>
  <si>
    <t>Субсидии бюджетам муниципальных образований Московской области на финансирование работ по капитальному ремонту и ремонту автомобильных дорог общего пользования населенных пунктов, дворовых территорий многоквартирных домов, проездов к дворовым территориям многоквартирных домов населенных пунктов на 2016 год</t>
  </si>
  <si>
    <t xml:space="preserve"> -капитальный ремонт и ремонт автомобильных дорог общего пользования населенных пунктов</t>
  </si>
  <si>
    <t xml:space="preserve"> -капитальный ремонт и ремонт дворовых территорий многоквартирных домов, проездов к дворовым территориям многоквартирных домов населенных пунктов</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</si>
  <si>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федеральной целевой программы "Жилище" на 2015-2020 годы за счет средств, перечисленных из федерального бюджета в 2016 году, на 2016 год</t>
  </si>
  <si>
    <t xml:space="preserve">Начальник  Финансового управления города Лыткарино   </t>
  </si>
  <si>
    <t>Н.П.Архипова</t>
  </si>
  <si>
    <t xml:space="preserve">Субвенции бюджетам муниципальных образований Московской области на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 </t>
  </si>
  <si>
    <t>Субсидии из бюджета Московской области бюджетам муниципальных образований Московской области на софинансирование расходов на обеспечение общеобразовательных организаций в Московской области  современными аппаратно-програмными комплексами в соответствии с государственной программой Московской области "Эффективная власть" на 2014-2018 годы</t>
  </si>
  <si>
    <t>Субвенции бюджетам муниципальных образований Московской области на финансовое обеспечение переданных исполнительно-распорядительным органам муниципальных образований полномочий по составлению (изменению и дополнению) списков кандидатов в присяжные заседатели федеральных судов общей юрисдикции в Российской Федерации за счет средств, перечисляемых из федерального бюджета, на 2016 год</t>
  </si>
  <si>
    <t>Субсидии из бюджета Московской области бюджетам муниципальных образований Московской области на софинансирование расходов на организацию деятельности многофункциональных центров предоставления государственных и муниципальных услуг в соответствии с государственной программой Московской области "Эффективная власть" на 2014-2018 годы</t>
  </si>
  <si>
    <t xml:space="preserve">Субсидии, предоставляемые из бюджета Московской области бюджетам муниципальных образований 
Московской области  на реализацию мероприятий по созданию в дошкольных образовательных, общеобразовательных организациях, организациях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 </t>
  </si>
  <si>
    <t xml:space="preserve"> - на реализацию мероприятий по созданию условий для получения детьми-инвалидами качественного образования в общеобразовательных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за счет средств федерального бюджета </t>
  </si>
  <si>
    <t xml:space="preserve"> - на реализацию мероприятий по созданию условий для получения детьми-инвалидами качественного образования в общеобразовательных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за счет средств бюджета Московской области </t>
  </si>
  <si>
    <t>Иные межбюджетные транcферты, предоставляемые из бюджета Московской области бюджетам муниципальных образований Московской области за счет средств, перечисляемых из федерального бюджета на комплектование книжных фондов библиотек муниципальных образований и государственных библиотек городов Москвы и Санкт-Петербурга, на 2016 год</t>
  </si>
  <si>
    <t xml:space="preserve"> -на приобретение и (или) подписку литературно художественных журналов</t>
  </si>
  <si>
    <t xml:space="preserve"> -на приобретение книг</t>
  </si>
  <si>
    <r>
      <t>С</t>
    </r>
    <r>
      <rPr>
        <b/>
        <sz val="14"/>
        <rFont val="Times New Roman"/>
        <family val="1"/>
        <charset val="204"/>
      </rPr>
      <t xml:space="preserve">убсидии, предоставляемые из бюджета Московской области бюджетам муниципальных образований 
Московской области на софинансирование расходов на повышение  заработной платы работникам муниципальных учреждений в сфере культуры в 2016 году </t>
    </r>
  </si>
  <si>
    <t xml:space="preserve">Субсидии, предоставляемые из бюджета Московской области бюджетам муниципальных образований 
Московской области на софинансирование расходов на повышение заработной платы работникам муниципальных учреждений дополнительного образования в сферах образования, культуры, физической культуры и спорта на  2016 год </t>
  </si>
  <si>
    <t>Остаток на счете городского бюджета на 01.01.2017</t>
  </si>
  <si>
    <t>ИНФОРМАЦИЯ 
О РАСХОДОВАНИИ СРЕДСТВ СУБВЕНЦИЙ, СУБСИДИЙ, ИНЫХ МЕЖБЮДЖЕТНЫХ ТРАНСФЕРТОВ, 
ПРЕДОСТАВЛЯЕМЫХ ИЗ БЮДЖЕТА МОСКОВСКОЙ ОБЛАСТИ БЮДЖЕТУ ГОРОДА ЛЫТКАРИНО 
ПО СОСТОЯНИЮ НА 01 ЯНВАРЯ 2017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</si>
</sst>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67" x14ac:knownFonts="1">
    <font>
      <sz val="10"/>
      <name val="Arial Cyr"/>
      <charset val="204"/>
    </font>
    <font>
      <sz val="14"/>
      <name val="Arial Cyr"/>
      <family val="2"/>
      <charset val="204"/>
    </font>
    <font>
      <sz val="16"/>
      <name val="Times New Roman CE"/>
      <family val="1"/>
      <charset val="238"/>
    </font>
    <font>
      <sz val="10"/>
      <name val="Arial Cyr"/>
      <charset val="204"/>
    </font>
    <font>
      <sz val="22"/>
      <name val="Arial Cyr"/>
      <charset val="204"/>
    </font>
    <font>
      <b/>
      <sz val="22"/>
      <name val="Arial Cyr"/>
      <family val="2"/>
      <charset val="204"/>
    </font>
    <font>
      <b/>
      <sz val="24"/>
      <name val="Arial Cyr"/>
      <charset val="204"/>
    </font>
    <font>
      <b/>
      <sz val="30"/>
      <name val="Arial Cyr"/>
      <charset val="204"/>
    </font>
    <font>
      <sz val="30"/>
      <name val="Arial Cyr"/>
      <charset val="204"/>
    </font>
    <font>
      <b/>
      <sz val="22"/>
      <name val="Arial Cyr"/>
      <charset val="204"/>
    </font>
    <font>
      <b/>
      <sz val="36"/>
      <name val="Arial Cyr"/>
      <charset val="204"/>
    </font>
    <font>
      <i/>
      <sz val="30"/>
      <name val="Arial Cyr"/>
      <charset val="204"/>
    </font>
    <font>
      <b/>
      <sz val="22"/>
      <color indexed="60"/>
      <name val="Arial Cyr"/>
      <charset val="204"/>
    </font>
    <font>
      <b/>
      <sz val="48"/>
      <name val="Arial Cyr"/>
      <charset val="204"/>
    </font>
    <font>
      <b/>
      <sz val="36"/>
      <color indexed="60"/>
      <name val="Arial"/>
      <family val="2"/>
    </font>
    <font>
      <sz val="36"/>
      <color indexed="60"/>
      <name val="Arial Cyr"/>
      <charset val="204"/>
    </font>
    <font>
      <b/>
      <sz val="36"/>
      <color indexed="60"/>
      <name val="Arial Cyr"/>
      <charset val="204"/>
    </font>
    <font>
      <sz val="10"/>
      <color indexed="60"/>
      <name val="Arial Cyr"/>
      <charset val="204"/>
    </font>
    <font>
      <b/>
      <sz val="24"/>
      <color indexed="60"/>
      <name val="Arial Cyr"/>
      <charset val="204"/>
    </font>
    <font>
      <b/>
      <sz val="10"/>
      <name val="Arial Cyr"/>
      <charset val="204"/>
    </font>
    <font>
      <b/>
      <sz val="30"/>
      <name val="Arial"/>
      <family val="2"/>
    </font>
    <font>
      <b/>
      <sz val="30"/>
      <color indexed="10"/>
      <name val="Arial Cyr"/>
      <charset val="204"/>
    </font>
    <font>
      <sz val="14"/>
      <name val="Arial Cyr"/>
      <charset val="204"/>
    </font>
    <font>
      <b/>
      <sz val="14"/>
      <name val="Arial Cyr"/>
      <family val="2"/>
      <charset val="204"/>
    </font>
    <font>
      <b/>
      <sz val="14"/>
      <name val="Arial Cyr"/>
      <charset val="204"/>
    </font>
    <font>
      <sz val="13"/>
      <name val="Arial Cyr"/>
      <charset val="204"/>
    </font>
    <font>
      <b/>
      <sz val="13"/>
      <name val="Arial Cyr"/>
      <charset val="204"/>
    </font>
    <font>
      <b/>
      <sz val="15"/>
      <name val="Arial"/>
      <family val="2"/>
    </font>
    <font>
      <sz val="15"/>
      <name val="Arial Cyr"/>
      <charset val="204"/>
    </font>
    <font>
      <b/>
      <sz val="15"/>
      <name val="Arial Cyr"/>
      <charset val="204"/>
    </font>
    <font>
      <b/>
      <sz val="13"/>
      <name val="Arial Cyr"/>
      <family val="2"/>
      <charset val="204"/>
    </font>
    <font>
      <i/>
      <sz val="13"/>
      <name val="Arial Cyr"/>
      <charset val="204"/>
    </font>
    <font>
      <sz val="18"/>
      <name val="Arial Cyr"/>
      <charset val="204"/>
    </font>
    <font>
      <i/>
      <sz val="10"/>
      <name val="Arial Cyr"/>
      <charset val="204"/>
    </font>
    <font>
      <i/>
      <sz val="14"/>
      <name val="Arial Cyr"/>
      <charset val="204"/>
    </font>
    <font>
      <b/>
      <sz val="13"/>
      <color rgb="FFFF0000"/>
      <name val="Arial Cyr"/>
      <charset val="204"/>
    </font>
    <font>
      <b/>
      <i/>
      <sz val="13"/>
      <name val="Arial Cyr"/>
      <charset val="204"/>
    </font>
    <font>
      <sz val="10"/>
      <color rgb="FFFF0000"/>
      <name val="Arial Cyr"/>
      <charset val="204"/>
    </font>
    <font>
      <i/>
      <sz val="13"/>
      <color rgb="FFFF0000"/>
      <name val="Arial Cyr"/>
      <charset val="204"/>
    </font>
    <font>
      <b/>
      <i/>
      <sz val="13"/>
      <color rgb="FFFF0000"/>
      <name val="Arial Cyr"/>
      <charset val="204"/>
    </font>
    <font>
      <i/>
      <sz val="10"/>
      <color rgb="FFFF0000"/>
      <name val="Arial Cyr"/>
      <charset val="204"/>
    </font>
    <font>
      <b/>
      <sz val="15"/>
      <color theme="1"/>
      <name val="Times New Roman"/>
      <family val="1"/>
      <charset val="204"/>
    </font>
    <font>
      <sz val="15"/>
      <color theme="1"/>
      <name val="Times New Roman"/>
      <family val="1"/>
      <charset val="204"/>
    </font>
    <font>
      <sz val="28"/>
      <color theme="1"/>
      <name val="Times New Roman"/>
      <family val="1"/>
      <charset val="204"/>
    </font>
    <font>
      <b/>
      <sz val="14"/>
      <color theme="1"/>
      <name val="Times New Roman"/>
      <family val="1"/>
      <charset val="204"/>
    </font>
    <font>
      <sz val="10"/>
      <color theme="1"/>
      <name val="Times New Roman"/>
      <family val="1"/>
      <charset val="204"/>
    </font>
    <font>
      <sz val="14"/>
      <color theme="1"/>
      <name val="Times New Roman"/>
      <family val="1"/>
      <charset val="204"/>
    </font>
    <font>
      <sz val="13"/>
      <color theme="1"/>
      <name val="Times New Roman"/>
      <family val="1"/>
      <charset val="204"/>
    </font>
    <font>
      <b/>
      <sz val="13"/>
      <color theme="1"/>
      <name val="Times New Roman"/>
      <family val="1"/>
      <charset val="204"/>
    </font>
    <font>
      <i/>
      <sz val="13"/>
      <color theme="1"/>
      <name val="Times New Roman"/>
      <family val="1"/>
      <charset val="204"/>
    </font>
    <font>
      <i/>
      <sz val="14"/>
      <color theme="1"/>
      <name val="Times New Roman"/>
      <family val="1"/>
      <charset val="204"/>
    </font>
    <font>
      <i/>
      <sz val="30"/>
      <color theme="1"/>
      <name val="Times New Roman"/>
      <family val="1"/>
      <charset val="204"/>
    </font>
    <font>
      <sz val="30"/>
      <color theme="1"/>
      <name val="Times New Roman"/>
      <family val="1"/>
      <charset val="204"/>
    </font>
    <font>
      <b/>
      <sz val="13.5"/>
      <name val="Times New Roman"/>
      <family val="1"/>
      <charset val="204"/>
    </font>
    <font>
      <b/>
      <sz val="11"/>
      <name val="Times New Roman"/>
      <family val="1"/>
      <charset val="204"/>
    </font>
    <font>
      <sz val="11"/>
      <color theme="1"/>
      <name val="Times New Roman"/>
      <family val="1"/>
      <charset val="204"/>
    </font>
    <font>
      <b/>
      <sz val="11"/>
      <name val="Times New Roman Cyr"/>
      <family val="1"/>
      <charset val="204"/>
    </font>
    <font>
      <sz val="14"/>
      <name val="Times New Roman"/>
      <family val="1"/>
      <charset val="204"/>
    </font>
    <font>
      <i/>
      <sz val="14"/>
      <name val="Times New Roman"/>
      <family val="1"/>
      <charset val="204"/>
    </font>
    <font>
      <b/>
      <sz val="14"/>
      <name val="Times New Roman"/>
      <family val="1"/>
      <charset val="204"/>
    </font>
    <font>
      <sz val="20"/>
      <color rgb="FF000000"/>
      <name val="Times New Roman"/>
      <family val="1"/>
      <charset val="204"/>
    </font>
    <font>
      <sz val="16"/>
      <color rgb="FF000000"/>
      <name val="Times New Roman"/>
      <family val="1"/>
      <charset val="204"/>
    </font>
    <font>
      <b/>
      <sz val="16"/>
      <name val="Arial Cyr"/>
      <charset val="204"/>
    </font>
    <font>
      <sz val="20"/>
      <color theme="1"/>
      <name val="Times New Roman"/>
      <family val="1"/>
      <charset val="204"/>
    </font>
    <font>
      <b/>
      <sz val="16"/>
      <color theme="1"/>
      <name val="Times New Roman"/>
      <family val="1"/>
      <charset val="204"/>
    </font>
    <font>
      <sz val="16"/>
      <color theme="1"/>
      <name val="Times New Roman"/>
      <family val="1"/>
      <charset val="204"/>
    </font>
    <font>
      <b/>
      <i/>
      <sz val="14"/>
      <name val="Times New Roman"/>
      <family val="1"/>
      <charset val="204"/>
    </font>
  </fonts>
  <fills count="4">
    <fill>
      <patternFill patternType="none"/>
    </fill>
    <fill>
      <patternFill patternType="gray125"/>
    </fill>
    <fill>
      <patternFill patternType="solid">
        <fgColor indexed="47"/>
        <bgColor indexed="64"/>
      </patternFill>
    </fill>
    <fill>
      <patternFill patternType="solid">
        <fgColor theme="0" tint="-4.9989318521683403E-2"/>
        <bgColor indexed="64"/>
      </patternFill>
    </fill>
  </fills>
  <borders count="7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medium">
        <color indexed="64"/>
      </left>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422">
    <xf numFmtId="0" fontId="0" fillId="0" borderId="0" xfId="0"/>
    <xf numFmtId="0" fontId="0" fillId="0" borderId="0" xfId="0" applyBorder="1"/>
    <xf numFmtId="0" fontId="2" fillId="0" borderId="0" xfId="0" applyFont="1" applyBorder="1" applyAlignment="1">
      <alignment horizontal="center" vertical="center" wrapText="1"/>
    </xf>
    <xf numFmtId="0" fontId="3" fillId="0" borderId="0" xfId="0" applyFont="1"/>
    <xf numFmtId="3" fontId="1" fillId="0" borderId="0" xfId="0" applyNumberFormat="1" applyFont="1"/>
    <xf numFmtId="0" fontId="5" fillId="0" borderId="0" xfId="0" applyFont="1" applyBorder="1" applyAlignment="1">
      <alignment horizontal="center"/>
    </xf>
    <xf numFmtId="0" fontId="0" fillId="0" borderId="0" xfId="0" applyFont="1" applyBorder="1"/>
    <xf numFmtId="0" fontId="9" fillId="0" borderId="0" xfId="0" applyFont="1" applyBorder="1" applyAlignment="1">
      <alignment horizontal="center"/>
    </xf>
    <xf numFmtId="0" fontId="0" fillId="0" borderId="0" xfId="0" applyFont="1" applyBorder="1" applyAlignment="1"/>
    <xf numFmtId="0" fontId="5" fillId="0" borderId="0" xfId="0" applyFont="1" applyBorder="1" applyAlignment="1">
      <alignment horizontal="center" vertical="center" wrapText="1"/>
    </xf>
    <xf numFmtId="0" fontId="9" fillId="0" borderId="0" xfId="0" applyFont="1" applyBorder="1" applyAlignment="1">
      <alignment horizontal="center" vertical="center"/>
    </xf>
    <xf numFmtId="0" fontId="18" fillId="0" borderId="0" xfId="0" applyFont="1" applyBorder="1" applyAlignment="1">
      <alignment horizontal="center" wrapText="1"/>
    </xf>
    <xf numFmtId="0" fontId="8" fillId="0" borderId="0" xfId="0" applyFont="1" applyBorder="1"/>
    <xf numFmtId="0" fontId="12" fillId="0" borderId="0" xfId="0" applyFont="1" applyBorder="1" applyAlignment="1">
      <alignment horizontal="center"/>
    </xf>
    <xf numFmtId="0" fontId="17" fillId="2" borderId="0" xfId="0" applyFont="1" applyFill="1" applyBorder="1"/>
    <xf numFmtId="0" fontId="11" fillId="0" borderId="0" xfId="0" applyFont="1" applyFill="1" applyBorder="1" applyAlignment="1">
      <alignment horizontal="left" vertical="center" indent="10"/>
    </xf>
    <xf numFmtId="0" fontId="7" fillId="0" borderId="0" xfId="0" applyFont="1" applyFill="1" applyBorder="1" applyAlignment="1">
      <alignment horizontal="left" vertical="center" wrapText="1"/>
    </xf>
    <xf numFmtId="0" fontId="19" fillId="0" borderId="0" xfId="0" applyFont="1" applyBorder="1"/>
    <xf numFmtId="0" fontId="6" fillId="0" borderId="0" xfId="0" applyFont="1" applyBorder="1" applyAlignment="1">
      <alignment wrapText="1"/>
    </xf>
    <xf numFmtId="0" fontId="4" fillId="0" borderId="0" xfId="0" applyFont="1" applyBorder="1" applyAlignment="1">
      <alignment wrapText="1"/>
    </xf>
    <xf numFmtId="164" fontId="7" fillId="0" borderId="0" xfId="0" applyNumberFormat="1" applyFont="1" applyFill="1" applyBorder="1" applyAlignment="1">
      <alignment horizontal="center" vertical="center"/>
    </xf>
    <xf numFmtId="164" fontId="11" fillId="0" borderId="0" xfId="0" applyNumberFormat="1" applyFont="1" applyFill="1" applyBorder="1" applyAlignment="1">
      <alignment horizontal="center" vertical="center"/>
    </xf>
    <xf numFmtId="0" fontId="22" fillId="0" borderId="0" xfId="0" applyFont="1"/>
    <xf numFmtId="0" fontId="22" fillId="0" borderId="0" xfId="0" applyFont="1" applyBorder="1"/>
    <xf numFmtId="0" fontId="25" fillId="0" borderId="0" xfId="0" applyFont="1"/>
    <xf numFmtId="0" fontId="25" fillId="0" borderId="0" xfId="0" applyFont="1" applyBorder="1"/>
    <xf numFmtId="0" fontId="28" fillId="0" borderId="0" xfId="0" applyFont="1"/>
    <xf numFmtId="0" fontId="28" fillId="0" borderId="0" xfId="0" applyFont="1" applyBorder="1"/>
    <xf numFmtId="0" fontId="28" fillId="0" borderId="0" xfId="0" applyFont="1" applyBorder="1" applyAlignment="1">
      <alignment horizontal="left"/>
    </xf>
    <xf numFmtId="0" fontId="32" fillId="0" borderId="0" xfId="0" applyFont="1" applyBorder="1" applyAlignment="1">
      <alignment horizontal="left"/>
    </xf>
    <xf numFmtId="0" fontId="37" fillId="0" borderId="0" xfId="0" applyFont="1" applyBorder="1"/>
    <xf numFmtId="0" fontId="26" fillId="0" borderId="0" xfId="0" applyFont="1" applyFill="1" applyBorder="1" applyAlignment="1">
      <alignment horizontal="right" vertical="center" wrapText="1"/>
    </xf>
    <xf numFmtId="0" fontId="0" fillId="0" borderId="0" xfId="0" applyFont="1" applyBorder="1" applyAlignment="1">
      <alignment horizontal="right" wrapText="1"/>
    </xf>
    <xf numFmtId="0" fontId="35" fillId="0" borderId="0" xfId="0" applyFont="1" applyFill="1" applyBorder="1" applyAlignment="1">
      <alignment horizontal="right" vertical="center" wrapText="1"/>
    </xf>
    <xf numFmtId="0" fontId="37" fillId="0" borderId="0" xfId="0" applyFont="1" applyBorder="1" applyAlignment="1">
      <alignment horizontal="right" wrapText="1"/>
    </xf>
    <xf numFmtId="3" fontId="1" fillId="0" borderId="0" xfId="0" applyNumberFormat="1" applyFont="1" applyBorder="1"/>
    <xf numFmtId="0" fontId="25" fillId="0" borderId="0" xfId="0" applyFont="1" applyBorder="1" applyAlignment="1">
      <alignment vertical="center"/>
    </xf>
    <xf numFmtId="0" fontId="43" fillId="0" borderId="3" xfId="0" applyFont="1" applyBorder="1" applyAlignment="1">
      <alignment horizontal="center" vertical="center" wrapText="1"/>
    </xf>
    <xf numFmtId="0" fontId="48" fillId="0" borderId="0" xfId="0" applyFont="1" applyBorder="1" applyAlignment="1">
      <alignment horizontal="center"/>
    </xf>
    <xf numFmtId="0" fontId="52" fillId="0" borderId="0" xfId="0" applyFont="1" applyBorder="1"/>
    <xf numFmtId="0" fontId="48" fillId="0" borderId="6" xfId="0" applyFont="1" applyFill="1" applyBorder="1" applyAlignment="1">
      <alignment horizontal="center"/>
    </xf>
    <xf numFmtId="0" fontId="47" fillId="0" borderId="15" xfId="0" applyFont="1" applyFill="1" applyBorder="1"/>
    <xf numFmtId="0" fontId="47" fillId="0" borderId="6" xfId="0" applyFont="1" applyFill="1" applyBorder="1"/>
    <xf numFmtId="0" fontId="8" fillId="0" borderId="0" xfId="0" applyFont="1" applyBorder="1"/>
    <xf numFmtId="0" fontId="0" fillId="0" borderId="21" xfId="0" applyBorder="1"/>
    <xf numFmtId="0" fontId="44" fillId="3" borderId="23" xfId="0" applyFont="1" applyFill="1" applyBorder="1" applyAlignment="1">
      <alignment horizontal="center"/>
    </xf>
    <xf numFmtId="166" fontId="54" fillId="0" borderId="1" xfId="0" applyNumberFormat="1" applyFont="1" applyBorder="1" applyAlignment="1">
      <alignment horizontal="center" vertical="center" wrapText="1"/>
    </xf>
    <xf numFmtId="166" fontId="54" fillId="0" borderId="9" xfId="0" applyNumberFormat="1" applyFont="1" applyBorder="1" applyAlignment="1">
      <alignment horizontal="center" vertical="center" wrapText="1"/>
    </xf>
    <xf numFmtId="166" fontId="53" fillId="0" borderId="2" xfId="0" applyNumberFormat="1" applyFont="1" applyBorder="1" applyAlignment="1">
      <alignment horizontal="center" vertical="center" wrapText="1"/>
    </xf>
    <xf numFmtId="166" fontId="54" fillId="0" borderId="13" xfId="0" applyNumberFormat="1" applyFont="1" applyFill="1" applyBorder="1" applyAlignment="1">
      <alignment horizontal="center" vertical="center" wrapText="1"/>
    </xf>
    <xf numFmtId="0" fontId="47" fillId="0" borderId="5" xfId="0" applyFont="1" applyFill="1" applyBorder="1" applyAlignment="1">
      <alignment horizontal="left" vertical="center" wrapText="1"/>
    </xf>
    <xf numFmtId="0" fontId="47" fillId="0" borderId="10" xfId="0" applyFont="1" applyFill="1" applyBorder="1" applyAlignment="1">
      <alignment horizontal="left" vertical="center" wrapText="1"/>
    </xf>
    <xf numFmtId="0" fontId="55" fillId="0" borderId="5" xfId="0" applyFont="1" applyFill="1" applyBorder="1" applyAlignment="1">
      <alignment horizontal="left" vertical="center" wrapText="1"/>
    </xf>
    <xf numFmtId="0" fontId="49" fillId="0" borderId="5" xfId="0" applyFont="1" applyFill="1" applyBorder="1" applyAlignment="1">
      <alignment horizontal="left" vertical="center" wrapText="1"/>
    </xf>
    <xf numFmtId="0" fontId="49" fillId="0" borderId="10" xfId="0" applyFont="1" applyFill="1" applyBorder="1" applyAlignment="1">
      <alignment horizontal="left" vertical="center" wrapText="1"/>
    </xf>
    <xf numFmtId="0" fontId="60" fillId="0" borderId="0" xfId="0" applyFont="1" applyBorder="1" applyAlignment="1"/>
    <xf numFmtId="0" fontId="61" fillId="0" borderId="0" xfId="0" applyFont="1" applyAlignment="1">
      <alignment horizontal="right" vertical="center"/>
    </xf>
    <xf numFmtId="0" fontId="61" fillId="0" borderId="0" xfId="0" applyFont="1" applyAlignment="1">
      <alignment vertical="center"/>
    </xf>
    <xf numFmtId="0" fontId="62" fillId="0" borderId="0" xfId="0" applyFont="1" applyBorder="1" applyAlignment="1">
      <alignment horizontal="left"/>
    </xf>
    <xf numFmtId="0" fontId="62" fillId="0" borderId="0" xfId="0" applyFont="1" applyBorder="1"/>
    <xf numFmtId="0" fontId="63" fillId="0" borderId="0" xfId="0" applyFont="1" applyAlignment="1"/>
    <xf numFmtId="0" fontId="49" fillId="0" borderId="6" xfId="0" applyFont="1" applyFill="1" applyBorder="1" applyAlignment="1">
      <alignment horizontal="left" vertical="center" wrapText="1"/>
    </xf>
    <xf numFmtId="0" fontId="47" fillId="0" borderId="6" xfId="0" applyFont="1" applyFill="1" applyBorder="1" applyAlignment="1">
      <alignment horizontal="left" vertical="center" wrapText="1"/>
    </xf>
    <xf numFmtId="0" fontId="49" fillId="0" borderId="0" xfId="0" applyFont="1" applyFill="1" applyBorder="1" applyAlignment="1">
      <alignment horizontal="left" vertical="center" wrapText="1"/>
    </xf>
    <xf numFmtId="0" fontId="47" fillId="0" borderId="0" xfId="0" applyFont="1" applyFill="1" applyBorder="1" applyAlignment="1">
      <alignment horizontal="left" vertical="center" wrapText="1"/>
    </xf>
    <xf numFmtId="0" fontId="45" fillId="0" borderId="18" xfId="0" applyFont="1" applyBorder="1" applyAlignment="1">
      <alignment horizontal="left" wrapText="1"/>
    </xf>
    <xf numFmtId="0" fontId="45" fillId="0" borderId="18" xfId="0" applyFont="1" applyBorder="1" applyAlignment="1">
      <alignment horizontal="left" wrapText="1"/>
    </xf>
    <xf numFmtId="0" fontId="44" fillId="0" borderId="0" xfId="0" applyNumberFormat="1" applyFont="1" applyFill="1" applyBorder="1" applyAlignment="1">
      <alignment horizontal="left" vertical="center" wrapText="1"/>
    </xf>
    <xf numFmtId="0" fontId="52" fillId="0" borderId="20" xfId="0" applyFont="1" applyBorder="1"/>
    <xf numFmtId="0" fontId="52" fillId="0" borderId="40" xfId="0" applyFont="1" applyBorder="1"/>
    <xf numFmtId="0" fontId="47" fillId="0" borderId="20" xfId="0" applyFont="1" applyFill="1" applyBorder="1"/>
    <xf numFmtId="0" fontId="47" fillId="0" borderId="19" xfId="0" applyFont="1" applyFill="1" applyBorder="1"/>
    <xf numFmtId="0" fontId="52" fillId="0" borderId="40" xfId="0" applyFont="1" applyFill="1" applyBorder="1"/>
    <xf numFmtId="0" fontId="47" fillId="0" borderId="44" xfId="0" applyFont="1" applyFill="1" applyBorder="1"/>
    <xf numFmtId="0" fontId="48" fillId="0" borderId="19" xfId="0" applyFont="1" applyFill="1" applyBorder="1" applyAlignment="1">
      <alignment horizontal="center"/>
    </xf>
    <xf numFmtId="0" fontId="48" fillId="0" borderId="20" xfId="0" applyFont="1" applyFill="1" applyBorder="1" applyAlignment="1">
      <alignment horizontal="center"/>
    </xf>
    <xf numFmtId="0" fontId="47" fillId="0" borderId="36" xfId="0" applyFont="1" applyFill="1" applyBorder="1" applyAlignment="1">
      <alignment horizontal="left" vertical="center" wrapText="1"/>
    </xf>
    <xf numFmtId="0" fontId="47" fillId="0" borderId="33" xfId="0" applyFont="1" applyFill="1" applyBorder="1" applyAlignment="1">
      <alignment horizontal="left" vertical="center" wrapText="1"/>
    </xf>
    <xf numFmtId="0" fontId="48" fillId="0" borderId="33" xfId="0" applyFont="1" applyFill="1" applyBorder="1" applyAlignment="1">
      <alignment horizontal="center"/>
    </xf>
    <xf numFmtId="0" fontId="3" fillId="0" borderId="49" xfId="0" applyFont="1" applyBorder="1"/>
    <xf numFmtId="0" fontId="3" fillId="0" borderId="35" xfId="0" applyFont="1" applyBorder="1"/>
    <xf numFmtId="0" fontId="22" fillId="0" borderId="10" xfId="0" applyFont="1" applyBorder="1"/>
    <xf numFmtId="0" fontId="23" fillId="0" borderId="0" xfId="0" applyFont="1" applyBorder="1" applyAlignment="1">
      <alignment horizontal="center" wrapText="1"/>
    </xf>
    <xf numFmtId="0" fontId="25" fillId="0" borderId="10" xfId="0" applyFont="1" applyBorder="1"/>
    <xf numFmtId="0" fontId="26" fillId="0" borderId="0" xfId="0" applyFont="1" applyBorder="1" applyAlignment="1">
      <alignment horizontal="center" wrapText="1"/>
    </xf>
    <xf numFmtId="0" fontId="30" fillId="0" borderId="0" xfId="0" applyFont="1" applyBorder="1" applyAlignment="1">
      <alignment horizontal="center" wrapText="1"/>
    </xf>
    <xf numFmtId="0" fontId="0" fillId="0" borderId="10" xfId="0" applyBorder="1"/>
    <xf numFmtId="0" fontId="44" fillId="0" borderId="10" xfId="0" applyNumberFormat="1" applyFont="1" applyFill="1" applyBorder="1" applyAlignment="1">
      <alignment horizontal="left" vertical="center" wrapText="1"/>
    </xf>
    <xf numFmtId="0" fontId="0" fillId="0" borderId="22" xfId="0" applyBorder="1"/>
    <xf numFmtId="0" fontId="0" fillId="0" borderId="23" xfId="0" applyBorder="1"/>
    <xf numFmtId="4" fontId="64" fillId="3" borderId="3" xfId="0" applyNumberFormat="1" applyFont="1" applyFill="1" applyBorder="1" applyAlignment="1">
      <alignment horizontal="center" vertical="center"/>
    </xf>
    <xf numFmtId="4" fontId="44" fillId="0" borderId="1" xfId="0" applyNumberFormat="1" applyFont="1" applyFill="1" applyBorder="1" applyAlignment="1">
      <alignment horizontal="center" vertical="center"/>
    </xf>
    <xf numFmtId="4" fontId="44" fillId="3" borderId="25" xfId="0" applyNumberFormat="1" applyFont="1" applyFill="1" applyBorder="1" applyAlignment="1">
      <alignment horizontal="center" vertical="center"/>
    </xf>
    <xf numFmtId="4" fontId="46" fillId="0" borderId="4" xfId="0" applyNumberFormat="1" applyFont="1" applyBorder="1" applyAlignment="1">
      <alignment horizontal="center" vertical="center"/>
    </xf>
    <xf numFmtId="4" fontId="46" fillId="0" borderId="4" xfId="0" applyNumberFormat="1" applyFont="1" applyBorder="1" applyAlignment="1">
      <alignment horizontal="center"/>
    </xf>
    <xf numFmtId="4" fontId="46" fillId="0" borderId="18" xfId="0" applyNumberFormat="1" applyFont="1" applyBorder="1" applyAlignment="1">
      <alignment horizontal="center"/>
    </xf>
    <xf numFmtId="4" fontId="57" fillId="0" borderId="33" xfId="0" applyNumberFormat="1" applyFont="1" applyBorder="1" applyAlignment="1">
      <alignment horizontal="center"/>
    </xf>
    <xf numFmtId="4" fontId="57" fillId="0" borderId="34" xfId="0" applyNumberFormat="1" applyFont="1" applyBorder="1" applyAlignment="1">
      <alignment horizontal="center"/>
    </xf>
    <xf numFmtId="4" fontId="44" fillId="0" borderId="1" xfId="0" applyNumberFormat="1" applyFont="1" applyBorder="1" applyAlignment="1">
      <alignment horizontal="center" vertical="center"/>
    </xf>
    <xf numFmtId="4" fontId="44" fillId="0" borderId="9" xfId="0" applyNumberFormat="1" applyFont="1" applyBorder="1" applyAlignment="1">
      <alignment horizontal="center" vertical="center"/>
    </xf>
    <xf numFmtId="4" fontId="59" fillId="0" borderId="3" xfId="0" applyNumberFormat="1" applyFont="1" applyBorder="1" applyAlignment="1">
      <alignment horizontal="center" vertical="center"/>
    </xf>
    <xf numFmtId="4" fontId="59" fillId="0" borderId="13" xfId="0" applyNumberFormat="1" applyFont="1" applyBorder="1" applyAlignment="1">
      <alignment horizontal="center" vertical="center"/>
    </xf>
    <xf numFmtId="4" fontId="44" fillId="0" borderId="17" xfId="0" applyNumberFormat="1" applyFont="1" applyBorder="1" applyAlignment="1">
      <alignment horizontal="center" vertical="center"/>
    </xf>
    <xf numFmtId="4" fontId="46" fillId="0" borderId="31" xfId="0" applyNumberFormat="1" applyFont="1" applyBorder="1" applyAlignment="1">
      <alignment horizontal="center"/>
    </xf>
    <xf numFmtId="4" fontId="57" fillId="0" borderId="32" xfId="0" applyNumberFormat="1" applyFont="1" applyBorder="1" applyAlignment="1">
      <alignment horizontal="center"/>
    </xf>
    <xf numFmtId="4" fontId="57" fillId="0" borderId="37" xfId="0" applyNumberFormat="1" applyFont="1" applyBorder="1" applyAlignment="1">
      <alignment horizontal="center"/>
    </xf>
    <xf numFmtId="4" fontId="50" fillId="0" borderId="7" xfId="0" applyNumberFormat="1" applyFont="1" applyBorder="1" applyAlignment="1">
      <alignment horizontal="center" vertical="center"/>
    </xf>
    <xf numFmtId="4" fontId="50" fillId="0" borderId="29" xfId="0" applyNumberFormat="1" applyFont="1" applyBorder="1" applyAlignment="1">
      <alignment horizontal="center" vertical="center"/>
    </xf>
    <xf numFmtId="4" fontId="58" fillId="0" borderId="6" xfId="0" applyNumberFormat="1" applyFont="1" applyBorder="1" applyAlignment="1">
      <alignment horizontal="center" vertical="center"/>
    </xf>
    <xf numFmtId="4" fontId="58" fillId="0" borderId="26" xfId="0" applyNumberFormat="1" applyFont="1" applyBorder="1" applyAlignment="1">
      <alignment horizontal="center" vertical="center"/>
    </xf>
    <xf numFmtId="4" fontId="50" fillId="0" borderId="8" xfId="0" applyNumberFormat="1" applyFont="1" applyBorder="1" applyAlignment="1">
      <alignment horizontal="center" vertical="center"/>
    </xf>
    <xf numFmtId="4" fontId="50" fillId="0" borderId="30" xfId="0" applyNumberFormat="1" applyFont="1" applyBorder="1" applyAlignment="1">
      <alignment horizontal="center" vertical="center"/>
    </xf>
    <xf numFmtId="4" fontId="58" fillId="0" borderId="34" xfId="0" applyNumberFormat="1" applyFont="1" applyBorder="1" applyAlignment="1">
      <alignment horizontal="center" vertical="center"/>
    </xf>
    <xf numFmtId="4" fontId="44" fillId="0" borderId="4" xfId="0" applyNumberFormat="1" applyFont="1" applyBorder="1" applyAlignment="1">
      <alignment horizontal="center" vertical="center"/>
    </xf>
    <xf numFmtId="4" fontId="44" fillId="0" borderId="18" xfId="0" applyNumberFormat="1" applyFont="1" applyBorder="1" applyAlignment="1">
      <alignment horizontal="center" vertical="center"/>
    </xf>
    <xf numFmtId="4" fontId="59" fillId="0" borderId="0" xfId="0" applyNumberFormat="1" applyFont="1" applyBorder="1" applyAlignment="1">
      <alignment horizontal="center" vertical="center"/>
    </xf>
    <xf numFmtId="4" fontId="59" fillId="0" borderId="41" xfId="0" applyNumberFormat="1" applyFont="1" applyBorder="1" applyAlignment="1">
      <alignment horizontal="center" vertical="center"/>
    </xf>
    <xf numFmtId="4" fontId="46" fillId="0" borderId="17" xfId="0" applyNumberFormat="1" applyFont="1" applyBorder="1" applyAlignment="1">
      <alignment horizontal="center" vertical="center"/>
    </xf>
    <xf numFmtId="4" fontId="46" fillId="0" borderId="31" xfId="0" applyNumberFormat="1" applyFont="1" applyBorder="1" applyAlignment="1">
      <alignment horizontal="center" vertical="center"/>
    </xf>
    <xf numFmtId="4" fontId="57" fillId="0" borderId="32" xfId="0" applyNumberFormat="1" applyFont="1" applyBorder="1" applyAlignment="1">
      <alignment horizontal="center" vertical="center"/>
    </xf>
    <xf numFmtId="4" fontId="57" fillId="0" borderId="37" xfId="0" applyNumberFormat="1" applyFont="1" applyBorder="1" applyAlignment="1">
      <alignment horizontal="center" vertical="center"/>
    </xf>
    <xf numFmtId="4" fontId="50" fillId="0" borderId="45" xfId="0" applyNumberFormat="1" applyFont="1" applyBorder="1" applyAlignment="1">
      <alignment horizontal="center" vertical="center"/>
    </xf>
    <xf numFmtId="4" fontId="50" fillId="0" borderId="46" xfId="0" applyNumberFormat="1" applyFont="1" applyBorder="1" applyAlignment="1">
      <alignment horizontal="center" vertical="center"/>
    </xf>
    <xf numFmtId="4" fontId="58" fillId="0" borderId="47" xfId="0" applyNumberFormat="1" applyFont="1" applyBorder="1" applyAlignment="1">
      <alignment horizontal="center" vertical="center"/>
    </xf>
    <xf numFmtId="4" fontId="58" fillId="0" borderId="48" xfId="0" applyNumberFormat="1" applyFont="1" applyBorder="1" applyAlignment="1">
      <alignment horizontal="center" vertical="center"/>
    </xf>
    <xf numFmtId="4" fontId="46" fillId="0" borderId="18" xfId="0" applyNumberFormat="1" applyFont="1" applyBorder="1" applyAlignment="1">
      <alignment horizontal="center" vertical="center"/>
    </xf>
    <xf numFmtId="4" fontId="57" fillId="0" borderId="0" xfId="0" applyNumberFormat="1" applyFont="1" applyBorder="1" applyAlignment="1">
      <alignment horizontal="center" vertical="center"/>
    </xf>
    <xf numFmtId="4" fontId="57" fillId="0" borderId="41" xfId="0" applyNumberFormat="1" applyFont="1" applyBorder="1" applyAlignment="1">
      <alignment horizontal="center" vertical="center"/>
    </xf>
    <xf numFmtId="4" fontId="50" fillId="0" borderId="6" xfId="0" applyNumberFormat="1" applyFont="1" applyBorder="1" applyAlignment="1">
      <alignment horizontal="center" vertical="center"/>
    </xf>
    <xf numFmtId="4" fontId="44" fillId="0" borderId="7" xfId="0" applyNumberFormat="1" applyFont="1" applyBorder="1" applyAlignment="1">
      <alignment horizontal="center" vertical="center"/>
    </xf>
    <xf numFmtId="4" fontId="46" fillId="0" borderId="29" xfId="0" applyNumberFormat="1" applyFont="1" applyBorder="1" applyAlignment="1">
      <alignment horizontal="center" vertical="center"/>
    </xf>
    <xf numFmtId="4" fontId="57" fillId="0" borderId="6" xfId="0" applyNumberFormat="1" applyFont="1" applyBorder="1" applyAlignment="1">
      <alignment horizontal="center" vertical="center"/>
    </xf>
    <xf numFmtId="4" fontId="57" fillId="0" borderId="26" xfId="0" applyNumberFormat="1" applyFont="1" applyBorder="1" applyAlignment="1">
      <alignment horizontal="center" vertical="center"/>
    </xf>
    <xf numFmtId="4" fontId="50" fillId="0" borderId="7" xfId="0" applyNumberFormat="1" applyFont="1" applyBorder="1" applyAlignment="1">
      <alignment horizontal="center" vertical="center" wrapText="1"/>
    </xf>
    <xf numFmtId="4" fontId="59" fillId="0" borderId="1" xfId="0" applyNumberFormat="1" applyFont="1" applyBorder="1" applyAlignment="1">
      <alignment horizontal="center" vertical="center"/>
    </xf>
    <xf numFmtId="4" fontId="64" fillId="3" borderId="1" xfId="0" applyNumberFormat="1" applyFont="1" applyFill="1" applyBorder="1" applyAlignment="1">
      <alignment horizontal="center" vertical="center"/>
    </xf>
    <xf numFmtId="0" fontId="57" fillId="0" borderId="0" xfId="0" applyFont="1" applyBorder="1"/>
    <xf numFmtId="4" fontId="59" fillId="0" borderId="1" xfId="0" applyNumberFormat="1" applyFont="1" applyFill="1" applyBorder="1" applyAlignment="1">
      <alignment horizontal="center" vertical="center"/>
    </xf>
    <xf numFmtId="4" fontId="59" fillId="0" borderId="2" xfId="0" applyNumberFormat="1" applyFont="1" applyFill="1" applyBorder="1" applyAlignment="1">
      <alignment horizontal="center" vertical="center"/>
    </xf>
    <xf numFmtId="4" fontId="59" fillId="0" borderId="25" xfId="0" applyNumberFormat="1" applyFont="1" applyBorder="1" applyAlignment="1">
      <alignment horizontal="center" vertical="center"/>
    </xf>
    <xf numFmtId="4" fontId="44" fillId="0" borderId="25" xfId="0" applyNumberFormat="1" applyFont="1" applyBorder="1" applyAlignment="1">
      <alignment horizontal="center" vertical="center"/>
    </xf>
    <xf numFmtId="4" fontId="44" fillId="0" borderId="24" xfId="0" applyNumberFormat="1" applyFont="1" applyBorder="1" applyAlignment="1">
      <alignment horizontal="center" vertical="center"/>
    </xf>
    <xf numFmtId="4" fontId="59" fillId="0" borderId="23" xfId="0" applyNumberFormat="1" applyFont="1" applyBorder="1" applyAlignment="1">
      <alignment horizontal="center" vertical="center"/>
    </xf>
    <xf numFmtId="4" fontId="59" fillId="0" borderId="24" xfId="0" applyNumberFormat="1" applyFont="1" applyBorder="1" applyAlignment="1">
      <alignment horizontal="center" vertical="center"/>
    </xf>
    <xf numFmtId="4" fontId="59" fillId="0" borderId="4" xfId="0" applyNumberFormat="1" applyFont="1" applyBorder="1" applyAlignment="1">
      <alignment horizontal="center" vertical="center"/>
    </xf>
    <xf numFmtId="4" fontId="59" fillId="0" borderId="51" xfId="0" applyNumberFormat="1" applyFont="1" applyBorder="1" applyAlignment="1">
      <alignment horizontal="center" vertical="center"/>
    </xf>
    <xf numFmtId="4" fontId="58" fillId="0" borderId="7" xfId="0" applyNumberFormat="1" applyFont="1" applyBorder="1" applyAlignment="1">
      <alignment horizontal="center" vertical="center"/>
    </xf>
    <xf numFmtId="4" fontId="58" fillId="0" borderId="23" xfId="0" applyNumberFormat="1" applyFont="1" applyBorder="1" applyAlignment="1">
      <alignment horizontal="center" vertical="center"/>
    </xf>
    <xf numFmtId="4" fontId="61" fillId="0" borderId="0" xfId="0" applyNumberFormat="1" applyFont="1" applyAlignment="1">
      <alignment horizontal="left" vertical="center"/>
    </xf>
    <xf numFmtId="0" fontId="47" fillId="0" borderId="55" xfId="0" applyFont="1" applyFill="1" applyBorder="1"/>
    <xf numFmtId="4" fontId="46" fillId="0" borderId="56" xfId="0" applyNumberFormat="1" applyFont="1" applyBorder="1" applyAlignment="1">
      <alignment horizontal="center" vertical="center"/>
    </xf>
    <xf numFmtId="4" fontId="46" fillId="0" borderId="57" xfId="0" applyNumberFormat="1" applyFont="1" applyBorder="1" applyAlignment="1">
      <alignment horizontal="center" vertical="center"/>
    </xf>
    <xf numFmtId="4" fontId="57" fillId="0" borderId="58" xfId="0" applyNumberFormat="1" applyFont="1" applyBorder="1" applyAlignment="1">
      <alignment horizontal="center" vertical="center"/>
    </xf>
    <xf numFmtId="4" fontId="59" fillId="0" borderId="59" xfId="0" applyNumberFormat="1" applyFont="1" applyBorder="1" applyAlignment="1">
      <alignment horizontal="center" vertical="center"/>
    </xf>
    <xf numFmtId="0" fontId="49" fillId="0" borderId="52" xfId="0" applyFont="1" applyFill="1" applyBorder="1" applyAlignment="1">
      <alignment horizontal="left" vertical="center" wrapText="1"/>
    </xf>
    <xf numFmtId="0" fontId="47" fillId="0" borderId="47" xfId="0" applyFont="1" applyFill="1" applyBorder="1"/>
    <xf numFmtId="4" fontId="58" fillId="0" borderId="1" xfId="0" applyNumberFormat="1" applyFont="1" applyBorder="1" applyAlignment="1">
      <alignment horizontal="center" vertical="center"/>
    </xf>
    <xf numFmtId="0" fontId="57" fillId="0" borderId="3" xfId="0" applyFont="1" applyBorder="1"/>
    <xf numFmtId="4" fontId="59" fillId="0" borderId="9" xfId="0" applyNumberFormat="1" applyFont="1" applyBorder="1" applyAlignment="1">
      <alignment horizontal="center" vertical="center"/>
    </xf>
    <xf numFmtId="0" fontId="45" fillId="0" borderId="9" xfId="0" applyFont="1" applyBorder="1" applyAlignment="1">
      <alignment horizontal="left" wrapText="1"/>
    </xf>
    <xf numFmtId="0" fontId="52" fillId="0" borderId="3" xfId="0" applyFont="1" applyBorder="1"/>
    <xf numFmtId="0" fontId="44" fillId="0" borderId="10" xfId="0" applyNumberFormat="1" applyFont="1" applyFill="1" applyBorder="1" applyAlignment="1">
      <alignment vertical="center" wrapText="1"/>
    </xf>
    <xf numFmtId="0" fontId="44" fillId="0" borderId="0" xfId="0" applyNumberFormat="1" applyFont="1" applyFill="1" applyBorder="1" applyAlignment="1">
      <alignment vertical="center" wrapText="1"/>
    </xf>
    <xf numFmtId="4" fontId="44" fillId="0" borderId="3" xfId="0" applyNumberFormat="1" applyFont="1" applyFill="1" applyBorder="1" applyAlignment="1">
      <alignment horizontal="center" vertical="center"/>
    </xf>
    <xf numFmtId="4" fontId="44" fillId="0" borderId="3" xfId="0" applyNumberFormat="1" applyFont="1" applyBorder="1" applyAlignment="1">
      <alignment horizontal="center" vertical="center"/>
    </xf>
    <xf numFmtId="0" fontId="58" fillId="0" borderId="9" xfId="0" applyFont="1" applyBorder="1" applyAlignment="1">
      <alignment horizontal="right" wrapText="1"/>
    </xf>
    <xf numFmtId="4" fontId="58" fillId="0" borderId="9" xfId="0" applyNumberFormat="1" applyFont="1" applyBorder="1" applyAlignment="1">
      <alignment horizontal="center" vertical="center"/>
    </xf>
    <xf numFmtId="4" fontId="58" fillId="0" borderId="3" xfId="0" applyNumberFormat="1" applyFont="1" applyBorder="1" applyAlignment="1">
      <alignment horizontal="center" vertical="center"/>
    </xf>
    <xf numFmtId="0" fontId="49" fillId="0" borderId="47" xfId="0" applyFont="1" applyFill="1" applyBorder="1" applyAlignment="1">
      <alignment horizontal="left" vertical="center" wrapText="1"/>
    </xf>
    <xf numFmtId="0" fontId="49" fillId="0" borderId="6" xfId="0" applyFont="1" applyFill="1" applyBorder="1" applyAlignment="1">
      <alignment horizontal="left" vertical="center" wrapText="1"/>
    </xf>
    <xf numFmtId="0" fontId="49" fillId="0" borderId="0" xfId="0" applyFont="1" applyFill="1" applyBorder="1" applyAlignment="1">
      <alignment horizontal="left" vertical="center" wrapText="1"/>
    </xf>
    <xf numFmtId="0" fontId="58" fillId="0" borderId="14" xfId="0" applyFont="1" applyBorder="1" applyAlignment="1">
      <alignment horizontal="right" wrapText="1"/>
    </xf>
    <xf numFmtId="4" fontId="59" fillId="0" borderId="18" xfId="0" applyNumberFormat="1" applyFont="1" applyBorder="1" applyAlignment="1">
      <alignment horizontal="center" vertical="center"/>
    </xf>
    <xf numFmtId="0" fontId="57" fillId="0" borderId="35" xfId="0" applyFont="1" applyBorder="1"/>
    <xf numFmtId="4" fontId="59" fillId="0" borderId="35" xfId="0" applyNumberFormat="1" applyFont="1" applyBorder="1" applyAlignment="1">
      <alignment horizontal="center" vertical="center"/>
    </xf>
    <xf numFmtId="0" fontId="57" fillId="0" borderId="23" xfId="0" applyFont="1" applyBorder="1"/>
    <xf numFmtId="4" fontId="58" fillId="0" borderId="25" xfId="0" applyNumberFormat="1" applyFont="1" applyBorder="1" applyAlignment="1">
      <alignment horizontal="center" vertical="center"/>
    </xf>
    <xf numFmtId="4" fontId="44" fillId="0" borderId="56" xfId="0" applyNumberFormat="1" applyFont="1" applyBorder="1" applyAlignment="1">
      <alignment horizontal="center" vertical="center"/>
    </xf>
    <xf numFmtId="4" fontId="57" fillId="0" borderId="59" xfId="0" applyNumberFormat="1" applyFont="1" applyBorder="1" applyAlignment="1">
      <alignment horizontal="center" vertical="center"/>
    </xf>
    <xf numFmtId="0" fontId="58" fillId="0" borderId="24" xfId="0" applyFont="1" applyBorder="1" applyAlignment="1">
      <alignment horizontal="right" wrapText="1"/>
    </xf>
    <xf numFmtId="0" fontId="65" fillId="3" borderId="23" xfId="0" applyFont="1" applyFill="1" applyBorder="1"/>
    <xf numFmtId="4" fontId="64" fillId="3" borderId="25" xfId="0" applyNumberFormat="1" applyFont="1" applyFill="1" applyBorder="1" applyAlignment="1">
      <alignment horizontal="center" vertical="center"/>
    </xf>
    <xf numFmtId="4" fontId="58" fillId="0" borderId="14" xfId="0" applyNumberFormat="1" applyFont="1" applyBorder="1" applyAlignment="1">
      <alignment horizontal="center" vertical="center"/>
    </xf>
    <xf numFmtId="0" fontId="58" fillId="0" borderId="16" xfId="0" applyFont="1" applyBorder="1" applyAlignment="1">
      <alignment horizontal="right" wrapText="1"/>
    </xf>
    <xf numFmtId="4" fontId="58" fillId="0" borderId="16" xfId="0" applyNumberFormat="1" applyFont="1" applyBorder="1" applyAlignment="1">
      <alignment horizontal="center" vertical="center"/>
    </xf>
    <xf numFmtId="0" fontId="45" fillId="0" borderId="14" xfId="0" applyFont="1" applyBorder="1" applyAlignment="1">
      <alignment horizontal="left" wrapText="1"/>
    </xf>
    <xf numFmtId="0" fontId="52" fillId="0" borderId="14" xfId="0" applyFont="1" applyBorder="1"/>
    <xf numFmtId="4" fontId="50" fillId="0" borderId="14" xfId="0" applyNumberFormat="1" applyFont="1" applyBorder="1" applyAlignment="1">
      <alignment horizontal="center" vertical="center"/>
    </xf>
    <xf numFmtId="0" fontId="45" fillId="0" borderId="16" xfId="0" applyFont="1" applyBorder="1" applyAlignment="1">
      <alignment horizontal="left" wrapText="1"/>
    </xf>
    <xf numFmtId="0" fontId="52" fillId="0" borderId="16" xfId="0" applyFont="1" applyBorder="1"/>
    <xf numFmtId="4" fontId="50" fillId="0" borderId="16" xfId="0" applyNumberFormat="1" applyFont="1" applyBorder="1" applyAlignment="1">
      <alignment horizontal="center" vertical="center"/>
    </xf>
    <xf numFmtId="0" fontId="45" fillId="0" borderId="12" xfId="0" applyFont="1" applyBorder="1" applyAlignment="1">
      <alignment horizontal="left" wrapText="1"/>
    </xf>
    <xf numFmtId="0" fontId="52" fillId="0" borderId="12" xfId="0" applyFont="1" applyBorder="1"/>
    <xf numFmtId="4" fontId="44" fillId="0" borderId="12" xfId="0" applyNumberFormat="1" applyFont="1" applyFill="1" applyBorder="1" applyAlignment="1">
      <alignment horizontal="center" vertical="center"/>
    </xf>
    <xf numFmtId="0" fontId="57" fillId="0" borderId="19" xfId="0" applyFont="1" applyBorder="1"/>
    <xf numFmtId="0" fontId="57" fillId="0" borderId="15" xfId="0" applyFont="1" applyBorder="1"/>
    <xf numFmtId="4" fontId="58" fillId="0" borderId="63" xfId="0" applyNumberFormat="1" applyFont="1" applyBorder="1" applyAlignment="1">
      <alignment horizontal="center" vertical="center"/>
    </xf>
    <xf numFmtId="4" fontId="59" fillId="0" borderId="3" xfId="0" applyNumberFormat="1" applyFont="1" applyFill="1" applyBorder="1" applyAlignment="1">
      <alignment horizontal="center" vertical="center"/>
    </xf>
    <xf numFmtId="0" fontId="50" fillId="0" borderId="49" xfId="0" applyFont="1" applyFill="1" applyBorder="1" applyAlignment="1">
      <alignment horizontal="left" vertical="center" wrapText="1"/>
    </xf>
    <xf numFmtId="0" fontId="50" fillId="0" borderId="35" xfId="0" applyFont="1" applyFill="1" applyBorder="1" applyAlignment="1">
      <alignment horizontal="left" vertical="center" wrapText="1"/>
    </xf>
    <xf numFmtId="4" fontId="50" fillId="0" borderId="1" xfId="0" applyNumberFormat="1" applyFont="1" applyBorder="1" applyAlignment="1">
      <alignment horizontal="center" vertical="center"/>
    </xf>
    <xf numFmtId="4" fontId="50" fillId="0" borderId="9" xfId="0" applyNumberFormat="1" applyFont="1" applyBorder="1" applyAlignment="1">
      <alignment horizontal="center" vertical="center"/>
    </xf>
    <xf numFmtId="4" fontId="58" fillId="0" borderId="70" xfId="0" applyNumberFormat="1" applyFont="1" applyBorder="1" applyAlignment="1">
      <alignment horizontal="center" vertical="center"/>
    </xf>
    <xf numFmtId="4" fontId="58" fillId="0" borderId="54" xfId="0" applyNumberFormat="1" applyFont="1" applyBorder="1" applyAlignment="1">
      <alignment horizontal="center" vertical="center"/>
    </xf>
    <xf numFmtId="4" fontId="58" fillId="0" borderId="59" xfId="0" applyNumberFormat="1" applyFont="1" applyBorder="1" applyAlignment="1">
      <alignment horizontal="center" vertical="center"/>
    </xf>
    <xf numFmtId="0" fontId="58" fillId="0" borderId="71" xfId="0" applyFont="1" applyBorder="1" applyAlignment="1">
      <alignment horizontal="right" wrapText="1"/>
    </xf>
    <xf numFmtId="0" fontId="57" fillId="0" borderId="68" xfId="0" applyFont="1" applyBorder="1"/>
    <xf numFmtId="4" fontId="58" fillId="0" borderId="69" xfId="0" applyNumberFormat="1" applyFont="1" applyBorder="1" applyAlignment="1">
      <alignment horizontal="center" vertical="center"/>
    </xf>
    <xf numFmtId="4" fontId="58" fillId="0" borderId="71" xfId="0" applyNumberFormat="1" applyFont="1" applyBorder="1" applyAlignment="1">
      <alignment horizontal="center" vertical="center"/>
    </xf>
    <xf numFmtId="0" fontId="65" fillId="3" borderId="9" xfId="0" applyFont="1" applyFill="1" applyBorder="1" applyAlignment="1">
      <alignment horizontal="left" wrapText="1"/>
    </xf>
    <xf numFmtId="0" fontId="65" fillId="3" borderId="3" xfId="0" applyFont="1" applyFill="1" applyBorder="1"/>
    <xf numFmtId="4" fontId="64" fillId="3" borderId="9" xfId="0" applyNumberFormat="1" applyFont="1" applyFill="1" applyBorder="1" applyAlignment="1">
      <alignment horizontal="center" vertical="center"/>
    </xf>
    <xf numFmtId="4" fontId="59" fillId="0" borderId="9" xfId="0" applyNumberFormat="1" applyFont="1" applyFill="1" applyBorder="1" applyAlignment="1">
      <alignment horizontal="center" vertical="center"/>
    </xf>
    <xf numFmtId="4" fontId="0" fillId="0" borderId="0" xfId="0" applyNumberFormat="1" applyBorder="1"/>
    <xf numFmtId="0" fontId="58" fillId="0" borderId="0" xfId="0" applyFont="1" applyBorder="1" applyAlignment="1">
      <alignment horizontal="right" wrapText="1"/>
    </xf>
    <xf numFmtId="4" fontId="44" fillId="0" borderId="1" xfId="0" applyNumberFormat="1" applyFont="1" applyFill="1" applyBorder="1" applyAlignment="1">
      <alignment horizontal="center" vertical="center" wrapText="1"/>
    </xf>
    <xf numFmtId="4" fontId="59" fillId="0" borderId="13" xfId="0" applyNumberFormat="1" applyFont="1" applyFill="1" applyBorder="1" applyAlignment="1">
      <alignment horizontal="center" vertical="center"/>
    </xf>
    <xf numFmtId="166" fontId="54" fillId="0" borderId="1" xfId="0" applyNumberFormat="1" applyFont="1" applyFill="1" applyBorder="1" applyAlignment="1">
      <alignment horizontal="center" vertical="center" wrapText="1"/>
    </xf>
    <xf numFmtId="4" fontId="44" fillId="0" borderId="25" xfId="0" applyNumberFormat="1" applyFont="1" applyFill="1" applyBorder="1" applyAlignment="1">
      <alignment horizontal="center" vertical="center"/>
    </xf>
    <xf numFmtId="4" fontId="46" fillId="0" borderId="4" xfId="0" applyNumberFormat="1" applyFont="1" applyFill="1" applyBorder="1" applyAlignment="1">
      <alignment horizontal="center" vertical="center"/>
    </xf>
    <xf numFmtId="4" fontId="44" fillId="0" borderId="17" xfId="0" applyNumberFormat="1" applyFont="1" applyFill="1" applyBorder="1" applyAlignment="1">
      <alignment horizontal="center" vertical="center"/>
    </xf>
    <xf numFmtId="4" fontId="50" fillId="0" borderId="7" xfId="0" applyNumberFormat="1" applyFont="1" applyFill="1" applyBorder="1" applyAlignment="1">
      <alignment horizontal="center" vertical="center"/>
    </xf>
    <xf numFmtId="4" fontId="50" fillId="0" borderId="8" xfId="0" applyNumberFormat="1" applyFont="1" applyFill="1" applyBorder="1" applyAlignment="1">
      <alignment horizontal="center" vertical="center"/>
    </xf>
    <xf numFmtId="4" fontId="46" fillId="0" borderId="56" xfId="0" applyNumberFormat="1" applyFont="1" applyFill="1" applyBorder="1" applyAlignment="1">
      <alignment horizontal="center" vertical="center"/>
    </xf>
    <xf numFmtId="4" fontId="50" fillId="0" borderId="45" xfId="0" applyNumberFormat="1" applyFont="1" applyFill="1" applyBorder="1" applyAlignment="1">
      <alignment horizontal="center" vertical="center"/>
    </xf>
    <xf numFmtId="4" fontId="46" fillId="0" borderId="17" xfId="0" applyNumberFormat="1" applyFont="1" applyFill="1" applyBorder="1" applyAlignment="1">
      <alignment horizontal="center" vertical="center"/>
    </xf>
    <xf numFmtId="4" fontId="50" fillId="0" borderId="4" xfId="0" applyNumberFormat="1" applyFont="1" applyFill="1" applyBorder="1" applyAlignment="1">
      <alignment horizontal="center" vertical="center"/>
    </xf>
    <xf numFmtId="4" fontId="44" fillId="0" borderId="56" xfId="0" applyNumberFormat="1" applyFont="1" applyFill="1" applyBorder="1" applyAlignment="1">
      <alignment horizontal="center" vertical="center"/>
    </xf>
    <xf numFmtId="4" fontId="44" fillId="0" borderId="4" xfId="0" applyNumberFormat="1" applyFont="1" applyFill="1" applyBorder="1" applyAlignment="1">
      <alignment horizontal="center" vertical="center"/>
    </xf>
    <xf numFmtId="4" fontId="64" fillId="0" borderId="1" xfId="0" applyNumberFormat="1" applyFont="1" applyFill="1" applyBorder="1" applyAlignment="1">
      <alignment horizontal="center" vertical="center"/>
    </xf>
    <xf numFmtId="4" fontId="59" fillId="0" borderId="25" xfId="0" applyNumberFormat="1" applyFont="1" applyFill="1" applyBorder="1" applyAlignment="1">
      <alignment horizontal="center" vertical="center"/>
    </xf>
    <xf numFmtId="4" fontId="59" fillId="0" borderId="49" xfId="0" applyNumberFormat="1" applyFont="1" applyFill="1" applyBorder="1" applyAlignment="1">
      <alignment horizontal="center" vertical="center"/>
    </xf>
    <xf numFmtId="4" fontId="59" fillId="0" borderId="62" xfId="0" applyNumberFormat="1" applyFont="1" applyFill="1" applyBorder="1" applyAlignment="1">
      <alignment horizontal="center" vertical="center"/>
    </xf>
    <xf numFmtId="4" fontId="58" fillId="0" borderId="5" xfId="0" applyNumberFormat="1" applyFont="1" applyFill="1" applyBorder="1" applyAlignment="1">
      <alignment horizontal="center" vertical="center"/>
    </xf>
    <xf numFmtId="4" fontId="58" fillId="0" borderId="52" xfId="0" applyNumberFormat="1" applyFont="1" applyFill="1" applyBorder="1" applyAlignment="1">
      <alignment horizontal="center" vertical="center"/>
    </xf>
    <xf numFmtId="4" fontId="59" fillId="0" borderId="22" xfId="0" applyNumberFormat="1" applyFont="1" applyFill="1" applyBorder="1" applyAlignment="1">
      <alignment horizontal="center" vertical="center"/>
    </xf>
    <xf numFmtId="4" fontId="59" fillId="0" borderId="56" xfId="0" applyNumberFormat="1" applyFont="1" applyFill="1" applyBorder="1" applyAlignment="1">
      <alignment horizontal="center" vertical="center"/>
    </xf>
    <xf numFmtId="4" fontId="58" fillId="0" borderId="7" xfId="0" applyNumberFormat="1" applyFont="1" applyFill="1" applyBorder="1" applyAlignment="1">
      <alignment horizontal="center" vertical="center"/>
    </xf>
    <xf numFmtId="4" fontId="58" fillId="0" borderId="8" xfId="0" applyNumberFormat="1" applyFont="1" applyFill="1" applyBorder="1" applyAlignment="1">
      <alignment horizontal="center" vertical="center"/>
    </xf>
    <xf numFmtId="4" fontId="59" fillId="0" borderId="4" xfId="0" applyNumberFormat="1" applyFont="1" applyFill="1" applyBorder="1" applyAlignment="1">
      <alignment horizontal="center" vertical="center"/>
    </xf>
    <xf numFmtId="4" fontId="44" fillId="0" borderId="51" xfId="0" applyNumberFormat="1" applyFont="1" applyFill="1" applyBorder="1" applyAlignment="1">
      <alignment horizontal="center" vertical="center"/>
    </xf>
    <xf numFmtId="4" fontId="50" fillId="0" borderId="1" xfId="0" applyNumberFormat="1" applyFont="1" applyFill="1" applyBorder="1" applyAlignment="1">
      <alignment horizontal="center" vertical="center"/>
    </xf>
    <xf numFmtId="4" fontId="50" fillId="0" borderId="16" xfId="0" applyNumberFormat="1" applyFont="1" applyFill="1" applyBorder="1" applyAlignment="1">
      <alignment horizontal="center" vertical="center"/>
    </xf>
    <xf numFmtId="4" fontId="50" fillId="0" borderId="14" xfId="0" applyNumberFormat="1" applyFont="1" applyFill="1" applyBorder="1" applyAlignment="1">
      <alignment horizontal="center" vertical="center"/>
    </xf>
    <xf numFmtId="164" fontId="0" fillId="0" borderId="0" xfId="0" applyNumberFormat="1" applyFill="1"/>
    <xf numFmtId="0" fontId="8" fillId="0" borderId="0" xfId="0" applyFont="1" applyFill="1" applyBorder="1"/>
    <xf numFmtId="164" fontId="26" fillId="0" borderId="0" xfId="0" applyNumberFormat="1" applyFont="1" applyFill="1" applyBorder="1" applyAlignment="1">
      <alignment horizontal="center" vertical="center"/>
    </xf>
    <xf numFmtId="164" fontId="31" fillId="0" borderId="0" xfId="0" applyNumberFormat="1" applyFont="1" applyFill="1" applyBorder="1" applyAlignment="1">
      <alignment horizontal="center" vertical="center"/>
    </xf>
    <xf numFmtId="165" fontId="26" fillId="0" borderId="0" xfId="0" applyNumberFormat="1" applyFont="1" applyFill="1" applyBorder="1" applyAlignment="1">
      <alignment horizontal="center" vertical="center"/>
    </xf>
    <xf numFmtId="164" fontId="35" fillId="0" borderId="0" xfId="0" applyNumberFormat="1" applyFont="1" applyFill="1" applyBorder="1" applyAlignment="1">
      <alignment horizontal="center" vertical="center"/>
    </xf>
    <xf numFmtId="164" fontId="0" fillId="0" borderId="0" xfId="0" applyNumberFormat="1" applyFill="1" applyBorder="1"/>
    <xf numFmtId="164" fontId="38" fillId="0" borderId="0" xfId="0" applyNumberFormat="1" applyFont="1" applyFill="1" applyBorder="1" applyAlignment="1">
      <alignment horizontal="center" vertical="center"/>
    </xf>
    <xf numFmtId="164" fontId="29" fillId="0" borderId="0" xfId="0" applyNumberFormat="1" applyFont="1" applyFill="1" applyBorder="1" applyAlignment="1">
      <alignment horizontal="center" vertical="center"/>
    </xf>
    <xf numFmtId="165" fontId="29" fillId="0" borderId="0" xfId="0" applyNumberFormat="1" applyFont="1" applyFill="1" applyBorder="1" applyAlignment="1">
      <alignment horizontal="center" vertical="center"/>
    </xf>
    <xf numFmtId="164" fontId="0" fillId="0" borderId="0" xfId="0" applyNumberFormat="1" applyFont="1" applyFill="1" applyBorder="1"/>
    <xf numFmtId="164" fontId="0" fillId="0" borderId="0" xfId="0" applyNumberFormat="1" applyFont="1" applyFill="1" applyBorder="1" applyAlignment="1"/>
    <xf numFmtId="164" fontId="16" fillId="0" borderId="0" xfId="0" applyNumberFormat="1" applyFont="1" applyFill="1" applyBorder="1" applyAlignment="1">
      <alignment horizontal="center" vertical="center"/>
    </xf>
    <xf numFmtId="164" fontId="10" fillId="0" borderId="0" xfId="0" applyNumberFormat="1" applyFont="1" applyFill="1" applyBorder="1" applyAlignment="1">
      <alignment horizontal="center" vertical="center"/>
    </xf>
    <xf numFmtId="164" fontId="21" fillId="0" borderId="0" xfId="0" applyNumberFormat="1" applyFont="1" applyFill="1" applyBorder="1" applyAlignment="1">
      <alignment horizontal="center" vertical="center"/>
    </xf>
    <xf numFmtId="164" fontId="13" fillId="0" borderId="0" xfId="0" applyNumberFormat="1" applyFont="1" applyFill="1"/>
    <xf numFmtId="0" fontId="66" fillId="0" borderId="2" xfId="0" applyFont="1" applyFill="1" applyBorder="1" applyAlignment="1">
      <alignment horizontal="left" vertical="center" wrapText="1"/>
    </xf>
    <xf numFmtId="0" fontId="66" fillId="0" borderId="3" xfId="0" applyFont="1" applyFill="1" applyBorder="1" applyAlignment="1">
      <alignment horizontal="left" vertical="center" wrapText="1"/>
    </xf>
    <xf numFmtId="0" fontId="66" fillId="0" borderId="9" xfId="0" applyFont="1" applyFill="1" applyBorder="1" applyAlignment="1">
      <alignment horizontal="left" vertical="center" wrapText="1"/>
    </xf>
    <xf numFmtId="0" fontId="59" fillId="0" borderId="3" xfId="0" applyFont="1" applyFill="1" applyBorder="1" applyAlignment="1">
      <alignment horizontal="left" vertical="center" wrapText="1"/>
    </xf>
    <xf numFmtId="0" fontId="7" fillId="0" borderId="0" xfId="0" applyFont="1" applyFill="1" applyBorder="1" applyAlignment="1">
      <alignment horizontal="left" vertical="center"/>
    </xf>
    <xf numFmtId="0" fontId="19" fillId="0" borderId="0" xfId="0" applyFont="1" applyBorder="1" applyAlignment="1">
      <alignment horizontal="left"/>
    </xf>
    <xf numFmtId="0" fontId="34" fillId="0" borderId="0" xfId="0" applyFont="1" applyFill="1" applyBorder="1" applyAlignment="1">
      <alignment horizontal="center" vertical="center" wrapText="1"/>
    </xf>
    <xf numFmtId="0" fontId="33" fillId="0" borderId="0" xfId="0" applyFont="1" applyBorder="1" applyAlignment="1">
      <alignment horizontal="center" wrapText="1"/>
    </xf>
    <xf numFmtId="0" fontId="8" fillId="0" borderId="0" xfId="0" applyFont="1" applyFill="1" applyBorder="1" applyAlignment="1">
      <alignment horizontal="center" vertical="center"/>
    </xf>
    <xf numFmtId="0" fontId="8" fillId="0" borderId="0" xfId="0" applyFont="1" applyBorder="1" applyAlignment="1">
      <alignment horizontal="center"/>
    </xf>
    <xf numFmtId="0" fontId="34" fillId="0" borderId="0" xfId="0" applyFont="1" applyFill="1" applyBorder="1" applyAlignment="1">
      <alignment horizontal="left" vertical="center" wrapText="1"/>
    </xf>
    <xf numFmtId="0" fontId="33" fillId="0" borderId="0" xfId="0" applyFont="1" applyBorder="1" applyAlignment="1">
      <alignment horizontal="left" wrapText="1"/>
    </xf>
    <xf numFmtId="0" fontId="35" fillId="0" borderId="0" xfId="0" applyFont="1" applyFill="1" applyBorder="1" applyAlignment="1">
      <alignment horizontal="left" vertical="center" wrapText="1"/>
    </xf>
    <xf numFmtId="0" fontId="0" fillId="0" borderId="0" xfId="0" applyBorder="1" applyAlignment="1">
      <alignment horizontal="left" wrapText="1"/>
    </xf>
    <xf numFmtId="0" fontId="39" fillId="0" borderId="0" xfId="0" applyFont="1" applyFill="1" applyBorder="1" applyAlignment="1">
      <alignment horizontal="center" vertical="center" wrapText="1"/>
    </xf>
    <xf numFmtId="0" fontId="40" fillId="0" borderId="0" xfId="0" applyFont="1" applyBorder="1" applyAlignment="1">
      <alignment horizontal="center" wrapText="1"/>
    </xf>
    <xf numFmtId="0" fontId="38"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0" xfId="0" applyFont="1" applyBorder="1" applyAlignment="1">
      <alignment horizontal="center" vertical="center"/>
    </xf>
    <xf numFmtId="0" fontId="27" fillId="2" borderId="0" xfId="0" applyFont="1" applyFill="1" applyBorder="1" applyAlignment="1" applyProtection="1">
      <alignment horizontal="center" vertical="center" wrapText="1"/>
    </xf>
    <xf numFmtId="0" fontId="28" fillId="2" borderId="0" xfId="0" applyFont="1" applyFill="1" applyBorder="1" applyAlignment="1">
      <alignment wrapText="1"/>
    </xf>
    <xf numFmtId="0" fontId="24" fillId="0" borderId="0" xfId="0" applyFont="1" applyFill="1" applyBorder="1" applyAlignment="1">
      <alignment horizontal="left" vertical="center" wrapText="1"/>
    </xf>
    <xf numFmtId="0" fontId="22" fillId="0" borderId="0" xfId="0" applyFont="1" applyBorder="1" applyAlignment="1">
      <alignment horizontal="left" wrapText="1"/>
    </xf>
    <xf numFmtId="0" fontId="50" fillId="0" borderId="2" xfId="0" applyFont="1" applyFill="1" applyBorder="1" applyAlignment="1">
      <alignment horizontal="left" wrapText="1"/>
    </xf>
    <xf numFmtId="0" fontId="50" fillId="0" borderId="3" xfId="0" applyFont="1" applyFill="1" applyBorder="1" applyAlignment="1">
      <alignment horizontal="left" wrapText="1"/>
    </xf>
    <xf numFmtId="0" fontId="26" fillId="0" borderId="0" xfId="0" applyFont="1" applyFill="1" applyBorder="1" applyAlignment="1">
      <alignment horizontal="left" vertical="center" wrapText="1"/>
    </xf>
    <xf numFmtId="0" fontId="0" fillId="0" borderId="0" xfId="0" applyFont="1" applyBorder="1" applyAlignment="1">
      <alignment horizontal="left" wrapText="1"/>
    </xf>
    <xf numFmtId="0" fontId="36" fillId="0" borderId="0" xfId="0" applyFont="1" applyFill="1" applyBorder="1" applyAlignment="1">
      <alignment horizontal="center" vertical="center" wrapText="1"/>
    </xf>
    <xf numFmtId="0" fontId="31" fillId="0" borderId="0" xfId="0" applyFont="1" applyBorder="1" applyAlignment="1">
      <alignment horizontal="center" vertical="center" wrapText="1"/>
    </xf>
    <xf numFmtId="0" fontId="37" fillId="0" borderId="0" xfId="0" applyFont="1" applyBorder="1" applyAlignment="1">
      <alignment horizontal="left" wrapText="1"/>
    </xf>
    <xf numFmtId="0" fontId="59" fillId="0" borderId="2" xfId="0" applyFont="1" applyFill="1" applyBorder="1" applyAlignment="1">
      <alignment horizontal="left" vertical="center" wrapText="1"/>
    </xf>
    <xf numFmtId="0" fontId="4" fillId="0" borderId="0" xfId="0" applyFont="1" applyBorder="1" applyAlignment="1">
      <alignment horizontal="left" wrapText="1"/>
    </xf>
    <xf numFmtId="0" fontId="0" fillId="0" borderId="0" xfId="0" applyFont="1" applyBorder="1" applyAlignment="1"/>
    <xf numFmtId="0" fontId="0" fillId="0" borderId="0" xfId="0" applyBorder="1" applyAlignment="1"/>
    <xf numFmtId="0" fontId="14" fillId="2" borderId="0" xfId="0" applyFont="1" applyFill="1" applyBorder="1" applyAlignment="1" applyProtection="1">
      <alignment horizontal="center" vertical="center" wrapText="1"/>
    </xf>
    <xf numFmtId="0" fontId="15" fillId="2" borderId="0" xfId="0" applyFont="1" applyFill="1" applyBorder="1"/>
    <xf numFmtId="0" fontId="7" fillId="0" borderId="0" xfId="0" applyFont="1" applyFill="1" applyBorder="1" applyAlignment="1">
      <alignment horizontal="left" vertical="center" wrapText="1"/>
    </xf>
    <xf numFmtId="0" fontId="8" fillId="0" borderId="0" xfId="0" applyFont="1" applyBorder="1"/>
    <xf numFmtId="0" fontId="4" fillId="0" borderId="0" xfId="0" applyFont="1" applyBorder="1" applyAlignment="1">
      <alignment horizontal="center" vertical="center"/>
    </xf>
    <xf numFmtId="0" fontId="20" fillId="0" borderId="0" xfId="0" applyFont="1" applyBorder="1" applyAlignment="1" applyProtection="1">
      <alignment horizontal="left" vertical="center" wrapText="1"/>
    </xf>
    <xf numFmtId="0" fontId="8" fillId="0" borderId="0" xfId="0" applyFont="1" applyBorder="1" applyAlignment="1">
      <alignment horizontal="left" vertical="center"/>
    </xf>
    <xf numFmtId="0" fontId="7" fillId="0" borderId="0" xfId="0" applyFont="1" applyBorder="1" applyAlignment="1">
      <alignment horizontal="left" vertical="center" wrapText="1"/>
    </xf>
    <xf numFmtId="0" fontId="7" fillId="0" borderId="0" xfId="0" applyFont="1" applyBorder="1" applyAlignment="1">
      <alignment vertical="center"/>
    </xf>
    <xf numFmtId="0" fontId="11" fillId="0" borderId="0" xfId="0" applyFont="1" applyFill="1" applyBorder="1" applyAlignment="1">
      <alignment horizontal="center" vertical="center"/>
    </xf>
    <xf numFmtId="0" fontId="11" fillId="0" borderId="0" xfId="0" applyFont="1" applyFill="1" applyBorder="1" applyAlignment="1">
      <alignment horizontal="left" vertical="center" indent="10"/>
    </xf>
    <xf numFmtId="0" fontId="0" fillId="0" borderId="0" xfId="0" applyFont="1" applyBorder="1" applyAlignment="1">
      <alignment horizontal="left" vertical="center"/>
    </xf>
    <xf numFmtId="0" fontId="11" fillId="0" borderId="0" xfId="0" applyFont="1" applyBorder="1"/>
    <xf numFmtId="0" fontId="64" fillId="3" borderId="64" xfId="0" applyFont="1" applyFill="1" applyBorder="1" applyAlignment="1">
      <alignment horizontal="center" vertical="center" wrapText="1"/>
    </xf>
    <xf numFmtId="0" fontId="65" fillId="3" borderId="65" xfId="0" applyFont="1" applyFill="1" applyBorder="1" applyAlignment="1">
      <alignment horizontal="center" wrapText="1"/>
    </xf>
    <xf numFmtId="0" fontId="65" fillId="3" borderId="66" xfId="0" applyFont="1" applyFill="1" applyBorder="1" applyAlignment="1">
      <alignment horizontal="center" wrapText="1"/>
    </xf>
    <xf numFmtId="0" fontId="19" fillId="0" borderId="0" xfId="0" applyFont="1" applyBorder="1" applyAlignment="1">
      <alignment horizontal="left" wrapText="1"/>
    </xf>
    <xf numFmtId="0" fontId="26" fillId="0" borderId="0" xfId="0" applyFont="1" applyFill="1" applyBorder="1" applyAlignment="1">
      <alignment vertical="center" wrapText="1"/>
    </xf>
    <xf numFmtId="0" fontId="0" fillId="0" borderId="0" xfId="0" applyBorder="1" applyAlignment="1">
      <alignment wrapText="1"/>
    </xf>
    <xf numFmtId="0" fontId="31" fillId="0" borderId="0" xfId="0" applyFont="1" applyFill="1" applyBorder="1" applyAlignment="1">
      <alignment horizontal="center" vertical="center"/>
    </xf>
    <xf numFmtId="0" fontId="25" fillId="0" borderId="0" xfId="0" applyFont="1" applyFill="1" applyBorder="1" applyAlignment="1">
      <alignment horizontal="center" vertical="center"/>
    </xf>
    <xf numFmtId="0" fontId="31" fillId="0" borderId="0" xfId="0" applyFont="1" applyFill="1" applyBorder="1" applyAlignment="1">
      <alignment horizontal="left" vertical="center" wrapText="1"/>
    </xf>
    <xf numFmtId="0" fontId="49" fillId="0" borderId="0" xfId="0" applyFont="1" applyFill="1" applyBorder="1" applyAlignment="1">
      <alignment horizontal="center" vertical="center" wrapText="1"/>
    </xf>
    <xf numFmtId="0" fontId="47" fillId="0" borderId="0" xfId="0" applyFont="1" applyFill="1" applyBorder="1" applyAlignment="1">
      <alignment vertical="center" wrapText="1"/>
    </xf>
    <xf numFmtId="0" fontId="49" fillId="0" borderId="6" xfId="0" applyFont="1" applyFill="1" applyBorder="1" applyAlignment="1">
      <alignment horizontal="left" vertical="center" wrapText="1"/>
    </xf>
    <xf numFmtId="0" fontId="47" fillId="0" borderId="6" xfId="0" applyFont="1" applyFill="1" applyBorder="1" applyAlignment="1">
      <alignment horizontal="left" vertical="center" wrapText="1"/>
    </xf>
    <xf numFmtId="0" fontId="49" fillId="0" borderId="53" xfId="0" applyFont="1" applyFill="1" applyBorder="1" applyAlignment="1">
      <alignment horizontal="center" vertical="center"/>
    </xf>
    <xf numFmtId="0" fontId="47" fillId="0" borderId="54" xfId="0" applyFont="1" applyFill="1" applyBorder="1" applyAlignment="1">
      <alignment horizontal="center" vertical="center"/>
    </xf>
    <xf numFmtId="0" fontId="29" fillId="2" borderId="0" xfId="0" applyFont="1" applyFill="1" applyBorder="1" applyAlignment="1">
      <alignment horizontal="center" vertical="center" wrapText="1"/>
    </xf>
    <xf numFmtId="0" fontId="28" fillId="2" borderId="0" xfId="0" applyFont="1" applyFill="1" applyBorder="1" applyAlignment="1">
      <alignment horizontal="center" wrapText="1"/>
    </xf>
    <xf numFmtId="0" fontId="49" fillId="0" borderId="27" xfId="0" applyFont="1" applyFill="1" applyBorder="1" applyAlignment="1">
      <alignment horizontal="right" vertical="center"/>
    </xf>
    <xf numFmtId="0" fontId="47" fillId="0" borderId="14" xfId="0" applyFont="1" applyFill="1" applyBorder="1" applyAlignment="1">
      <alignment horizontal="right" vertical="center"/>
    </xf>
    <xf numFmtId="0" fontId="49" fillId="0" borderId="27" xfId="0" applyFont="1" applyFill="1" applyBorder="1" applyAlignment="1">
      <alignment horizontal="left" vertical="center" wrapText="1"/>
    </xf>
    <xf numFmtId="0" fontId="47" fillId="0" borderId="14" xfId="0" applyFont="1" applyFill="1" applyBorder="1" applyAlignment="1">
      <alignment vertical="center"/>
    </xf>
    <xf numFmtId="0" fontId="49" fillId="0" borderId="42" xfId="0" applyFont="1" applyFill="1" applyBorder="1" applyAlignment="1">
      <alignment horizontal="left" vertical="center" wrapText="1"/>
    </xf>
    <xf numFmtId="0" fontId="47" fillId="0" borderId="43" xfId="0" applyFont="1" applyFill="1" applyBorder="1" applyAlignment="1">
      <alignment vertical="center"/>
    </xf>
    <xf numFmtId="0" fontId="44" fillId="0" borderId="11" xfId="0" applyFont="1" applyFill="1" applyBorder="1" applyAlignment="1">
      <alignment horizontal="left" vertical="center" wrapText="1"/>
    </xf>
    <xf numFmtId="0" fontId="44" fillId="0" borderId="12" xfId="0" applyFont="1" applyFill="1" applyBorder="1" applyAlignment="1">
      <alignment vertical="center"/>
    </xf>
    <xf numFmtId="0" fontId="47" fillId="0" borderId="6" xfId="0" applyFont="1" applyFill="1" applyBorder="1" applyAlignment="1">
      <alignment vertical="center"/>
    </xf>
    <xf numFmtId="0" fontId="49" fillId="0" borderId="0" xfId="0" applyFont="1" applyFill="1" applyBorder="1" applyAlignment="1">
      <alignment horizontal="center" vertical="center"/>
    </xf>
    <xf numFmtId="0" fontId="49" fillId="0" borderId="60" xfId="0" applyFont="1" applyFill="1" applyBorder="1" applyAlignment="1">
      <alignment horizontal="center" vertical="center"/>
    </xf>
    <xf numFmtId="0" fontId="47" fillId="0" borderId="61" xfId="0" applyFont="1" applyFill="1" applyBorder="1" applyAlignment="1">
      <alignment horizontal="center" vertical="center"/>
    </xf>
    <xf numFmtId="0" fontId="51" fillId="0" borderId="38" xfId="0" applyFont="1" applyFill="1" applyBorder="1" applyAlignment="1">
      <alignment horizontal="left" vertical="center" wrapText="1"/>
    </xf>
    <xf numFmtId="0" fontId="52" fillId="0" borderId="39" xfId="0" applyFont="1" applyFill="1" applyBorder="1" applyAlignment="1">
      <alignment vertical="center"/>
    </xf>
    <xf numFmtId="0" fontId="64" fillId="3" borderId="2" xfId="0" applyNumberFormat="1" applyFont="1" applyFill="1" applyBorder="1" applyAlignment="1">
      <alignment horizontal="center" vertical="center" wrapText="1"/>
    </xf>
    <xf numFmtId="0" fontId="64" fillId="3" borderId="3" xfId="0" applyNumberFormat="1" applyFont="1" applyFill="1" applyBorder="1" applyAlignment="1">
      <alignment horizontal="center" vertical="center" wrapText="1"/>
    </xf>
    <xf numFmtId="0" fontId="44" fillId="0" borderId="2" xfId="0" applyFont="1" applyFill="1" applyBorder="1" applyAlignment="1">
      <alignment horizontal="left" vertical="center" wrapText="1"/>
    </xf>
    <xf numFmtId="0" fontId="44" fillId="0" borderId="3" xfId="0" applyFont="1" applyFill="1" applyBorder="1" applyAlignment="1">
      <alignment horizontal="left" vertical="center" wrapText="1"/>
    </xf>
    <xf numFmtId="0" fontId="44" fillId="0" borderId="9" xfId="0" applyFont="1" applyFill="1" applyBorder="1" applyAlignment="1">
      <alignment horizontal="left" vertical="center" wrapText="1"/>
    </xf>
    <xf numFmtId="0" fontId="44" fillId="0" borderId="10" xfId="0" applyFont="1" applyFill="1" applyBorder="1" applyAlignment="1">
      <alignment horizontal="left" vertical="center" wrapText="1"/>
    </xf>
    <xf numFmtId="0" fontId="44" fillId="0" borderId="0" xfId="0" applyFont="1" applyFill="1" applyBorder="1" applyAlignment="1">
      <alignment horizontal="left" vertical="center" wrapText="1"/>
    </xf>
    <xf numFmtId="0" fontId="44" fillId="0" borderId="2" xfId="0" applyNumberFormat="1" applyFont="1" applyFill="1" applyBorder="1" applyAlignment="1">
      <alignment horizontal="left" vertical="center" wrapText="1"/>
    </xf>
    <xf numFmtId="0" fontId="44" fillId="0" borderId="3" xfId="0" applyNumberFormat="1" applyFont="1" applyFill="1" applyBorder="1" applyAlignment="1">
      <alignment horizontal="left" vertical="center" wrapText="1"/>
    </xf>
    <xf numFmtId="0" fontId="48" fillId="0" borderId="10" xfId="0" applyFont="1" applyFill="1" applyBorder="1" applyAlignment="1">
      <alignment horizontal="left" vertical="center" wrapText="1"/>
    </xf>
    <xf numFmtId="0" fontId="45" fillId="0" borderId="0" xfId="0" applyFont="1" applyBorder="1" applyAlignment="1">
      <alignment horizontal="left" wrapText="1"/>
    </xf>
    <xf numFmtId="0" fontId="45" fillId="0" borderId="18" xfId="0" applyFont="1" applyBorder="1" applyAlignment="1">
      <alignment horizontal="left" wrapText="1"/>
    </xf>
    <xf numFmtId="0" fontId="7" fillId="0" borderId="0" xfId="0" applyFont="1" applyFill="1" applyBorder="1" applyAlignment="1">
      <alignment horizontal="center" vertical="center" wrapText="1"/>
    </xf>
    <xf numFmtId="0" fontId="49" fillId="0" borderId="47" xfId="0" applyFont="1" applyFill="1" applyBorder="1" applyAlignment="1">
      <alignment horizontal="left" vertical="center" wrapText="1"/>
    </xf>
    <xf numFmtId="0" fontId="47" fillId="0" borderId="47" xfId="0" applyFont="1" applyFill="1" applyBorder="1" applyAlignment="1">
      <alignment vertical="center"/>
    </xf>
    <xf numFmtId="0" fontId="56" fillId="0" borderId="0" xfId="0" applyFont="1" applyBorder="1" applyAlignment="1" applyProtection="1">
      <alignment horizontal="center" vertical="center" wrapText="1"/>
    </xf>
    <xf numFmtId="0" fontId="48" fillId="0" borderId="38" xfId="0" applyNumberFormat="1" applyFont="1" applyFill="1" applyBorder="1" applyAlignment="1">
      <alignment horizontal="left" vertical="center" wrapText="1"/>
    </xf>
    <xf numFmtId="0" fontId="45" fillId="0" borderId="39" xfId="0" applyFont="1" applyBorder="1" applyAlignment="1">
      <alignment horizontal="left" vertical="center"/>
    </xf>
    <xf numFmtId="0" fontId="49" fillId="0" borderId="6" xfId="0" applyFont="1" applyFill="1" applyBorder="1" applyAlignment="1">
      <alignment horizontal="left" vertical="center"/>
    </xf>
    <xf numFmtId="0" fontId="49" fillId="0" borderId="28" xfId="0" applyFont="1" applyFill="1" applyBorder="1" applyAlignment="1">
      <alignment horizontal="center" vertical="center"/>
    </xf>
    <xf numFmtId="0" fontId="47" fillId="0" borderId="16" xfId="0" applyFont="1" applyFill="1" applyBorder="1" applyAlignment="1">
      <alignment horizontal="center" vertical="center"/>
    </xf>
    <xf numFmtId="0" fontId="49" fillId="0" borderId="0" xfId="0" applyFont="1" applyFill="1" applyBorder="1" applyAlignment="1">
      <alignment horizontal="left" vertical="center" wrapText="1"/>
    </xf>
    <xf numFmtId="0" fontId="47" fillId="0" borderId="0" xfId="0" applyFont="1" applyFill="1" applyBorder="1" applyAlignment="1">
      <alignment horizontal="left" vertical="center" wrapText="1"/>
    </xf>
    <xf numFmtId="0" fontId="49" fillId="0" borderId="42" xfId="0" applyFont="1" applyFill="1" applyBorder="1" applyAlignment="1">
      <alignment horizontal="right" vertical="center"/>
    </xf>
    <xf numFmtId="0" fontId="47" fillId="0" borderId="43" xfId="0" applyFont="1" applyFill="1" applyBorder="1" applyAlignment="1">
      <alignment horizontal="right" vertical="center"/>
    </xf>
    <xf numFmtId="0" fontId="44" fillId="0" borderId="11" xfId="0" applyNumberFormat="1" applyFont="1" applyFill="1" applyBorder="1" applyAlignment="1">
      <alignment horizontal="left" vertical="center" wrapText="1"/>
    </xf>
    <xf numFmtId="0" fontId="44" fillId="0" borderId="12" xfId="0" applyNumberFormat="1" applyFont="1" applyFill="1" applyBorder="1" applyAlignment="1">
      <alignment horizontal="left" vertical="center"/>
    </xf>
    <xf numFmtId="0" fontId="44" fillId="0" borderId="12" xfId="0" applyFont="1" applyBorder="1" applyAlignment="1">
      <alignment horizontal="left" vertical="center"/>
    </xf>
    <xf numFmtId="0" fontId="49" fillId="0" borderId="38" xfId="0" applyFont="1" applyFill="1" applyBorder="1" applyAlignment="1">
      <alignment horizontal="center" vertical="center"/>
    </xf>
    <xf numFmtId="0" fontId="47" fillId="0" borderId="39" xfId="0" applyFont="1" applyFill="1" applyBorder="1" applyAlignment="1">
      <alignment horizontal="center" vertical="center"/>
    </xf>
    <xf numFmtId="0" fontId="47" fillId="0" borderId="10" xfId="0" applyFont="1" applyBorder="1" applyAlignment="1">
      <alignment horizontal="center" vertical="center"/>
    </xf>
    <xf numFmtId="0" fontId="47" fillId="0" borderId="0" xfId="0" applyFont="1" applyBorder="1"/>
    <xf numFmtId="0" fontId="47" fillId="0" borderId="18" xfId="0" applyFont="1" applyBorder="1"/>
    <xf numFmtId="0" fontId="44" fillId="0" borderId="12" xfId="0" applyFont="1" applyFill="1" applyBorder="1" applyAlignment="1">
      <alignment horizontal="left" vertical="center" wrapText="1"/>
    </xf>
    <xf numFmtId="0" fontId="41" fillId="3" borderId="22" xfId="0" applyFont="1" applyFill="1" applyBorder="1" applyAlignment="1" applyProtection="1">
      <alignment horizontal="center" vertical="center" wrapText="1"/>
    </xf>
    <xf numFmtId="0" fontId="42" fillId="3" borderId="23" xfId="0" applyFont="1" applyFill="1" applyBorder="1"/>
    <xf numFmtId="0" fontId="42" fillId="3" borderId="24" xfId="0" applyFont="1" applyFill="1" applyBorder="1"/>
    <xf numFmtId="0" fontId="41" fillId="0" borderId="2" xfId="0" applyFont="1" applyBorder="1" applyAlignment="1" applyProtection="1">
      <alignment horizontal="center" vertical="center" wrapText="1"/>
    </xf>
    <xf numFmtId="0" fontId="42" fillId="0" borderId="3" xfId="0" applyFont="1" applyBorder="1" applyAlignment="1"/>
    <xf numFmtId="0" fontId="42" fillId="0" borderId="9" xfId="0" applyFont="1" applyBorder="1" applyAlignment="1"/>
    <xf numFmtId="0" fontId="49" fillId="0" borderId="33" xfId="0" applyFont="1" applyFill="1" applyBorder="1" applyAlignment="1">
      <alignment horizontal="left" vertical="center" wrapText="1"/>
    </xf>
    <xf numFmtId="0" fontId="45" fillId="0" borderId="33" xfId="0" applyFont="1" applyFill="1" applyBorder="1" applyAlignment="1">
      <alignment horizontal="left" vertical="center" wrapText="1"/>
    </xf>
    <xf numFmtId="0" fontId="58" fillId="0" borderId="15" xfId="0" applyFont="1" applyFill="1" applyBorder="1" applyAlignment="1">
      <alignment horizontal="left" vertical="center" wrapText="1"/>
    </xf>
    <xf numFmtId="0" fontId="58" fillId="0" borderId="6" xfId="0" applyFont="1" applyFill="1" applyBorder="1" applyAlignment="1">
      <alignment horizontal="left" vertical="center" wrapText="1"/>
    </xf>
    <xf numFmtId="0" fontId="58" fillId="0" borderId="63" xfId="0" applyFont="1" applyFill="1" applyBorder="1" applyAlignment="1">
      <alignment horizontal="left" vertical="center" wrapText="1"/>
    </xf>
    <xf numFmtId="0" fontId="58" fillId="0" borderId="68" xfId="0" applyFont="1" applyFill="1" applyBorder="1" applyAlignment="1">
      <alignment horizontal="left" vertical="center" wrapText="1"/>
    </xf>
    <xf numFmtId="0" fontId="58" fillId="0" borderId="33" xfId="0" applyFont="1" applyFill="1" applyBorder="1" applyAlignment="1">
      <alignment horizontal="left" vertical="center" wrapText="1"/>
    </xf>
    <xf numFmtId="0" fontId="58" fillId="0" borderId="69" xfId="0" applyFont="1" applyFill="1" applyBorder="1" applyAlignment="1">
      <alignment horizontal="left" vertical="center" wrapText="1"/>
    </xf>
    <xf numFmtId="0" fontId="58" fillId="0" borderId="16" xfId="0" applyFont="1" applyFill="1" applyBorder="1" applyAlignment="1">
      <alignment horizontal="center" vertical="center" wrapText="1"/>
    </xf>
    <xf numFmtId="0" fontId="44" fillId="0" borderId="2" xfId="0" applyFont="1" applyFill="1" applyBorder="1" applyAlignment="1">
      <alignment horizontal="left" wrapText="1"/>
    </xf>
    <xf numFmtId="0" fontId="44" fillId="0" borderId="3" xfId="0" applyFont="1" applyFill="1" applyBorder="1" applyAlignment="1">
      <alignment horizontal="left" wrapText="1"/>
    </xf>
    <xf numFmtId="0" fontId="44" fillId="0" borderId="67" xfId="0" applyFont="1" applyFill="1" applyBorder="1" applyAlignment="1">
      <alignment horizontal="left" wrapText="1"/>
    </xf>
    <xf numFmtId="0" fontId="50" fillId="0" borderId="16" xfId="0" applyFont="1" applyFill="1" applyBorder="1" applyAlignment="1">
      <alignment horizontal="center" wrapText="1"/>
    </xf>
    <xf numFmtId="0" fontId="50" fillId="0" borderId="15" xfId="0" applyFont="1" applyFill="1" applyBorder="1" applyAlignment="1">
      <alignment horizontal="left" wrapText="1"/>
    </xf>
    <xf numFmtId="0" fontId="50" fillId="0" borderId="6" xfId="0" applyFont="1" applyFill="1" applyBorder="1" applyAlignment="1">
      <alignment horizontal="left" wrapText="1"/>
    </xf>
    <xf numFmtId="0" fontId="50" fillId="0" borderId="63" xfId="0" applyFont="1" applyFill="1" applyBorder="1" applyAlignment="1">
      <alignment horizontal="left" wrapText="1"/>
    </xf>
    <xf numFmtId="0" fontId="46" fillId="0" borderId="12" xfId="0" applyFont="1" applyFill="1" applyBorder="1" applyAlignment="1">
      <alignment vertical="center"/>
    </xf>
    <xf numFmtId="0" fontId="44" fillId="0" borderId="12" xfId="0" applyFont="1" applyBorder="1" applyAlignment="1">
      <alignment horizontal="left"/>
    </xf>
    <xf numFmtId="0" fontId="64" fillId="3" borderId="2" xfId="0" applyFont="1" applyFill="1" applyBorder="1" applyAlignment="1">
      <alignment horizontal="center" vertical="center" wrapText="1"/>
    </xf>
    <xf numFmtId="0" fontId="64" fillId="3" borderId="3" xfId="0" applyFont="1" applyFill="1" applyBorder="1" applyAlignment="1">
      <alignment horizontal="center"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57" fillId="0" borderId="3" xfId="0" applyFont="1" applyBorder="1" applyAlignment="1">
      <alignment horizontal="left" wrapText="1"/>
    </xf>
    <xf numFmtId="0" fontId="57" fillId="0" borderId="9" xfId="0" applyFont="1" applyBorder="1" applyAlignment="1">
      <alignment horizontal="left" wrapText="1"/>
    </xf>
    <xf numFmtId="0" fontId="59" fillId="0" borderId="22" xfId="0" applyFont="1" applyFill="1" applyBorder="1" applyAlignment="1">
      <alignment horizontal="left" vertical="center" wrapText="1"/>
    </xf>
    <xf numFmtId="0" fontId="57" fillId="0" borderId="23" xfId="0" applyFont="1" applyBorder="1" applyAlignment="1">
      <alignment horizontal="left" wrapText="1"/>
    </xf>
    <xf numFmtId="0" fontId="57" fillId="0" borderId="24" xfId="0" applyFont="1" applyBorder="1" applyAlignment="1">
      <alignment horizontal="left" wrapText="1"/>
    </xf>
    <xf numFmtId="0" fontId="59" fillId="0" borderId="49" xfId="0" applyFont="1" applyFill="1" applyBorder="1" applyAlignment="1">
      <alignment horizontal="left" vertical="center" wrapText="1"/>
    </xf>
    <xf numFmtId="0" fontId="57" fillId="0" borderId="35" xfId="0" applyFont="1" applyBorder="1" applyAlignment="1">
      <alignment horizontal="left" wrapText="1"/>
    </xf>
    <xf numFmtId="0" fontId="57" fillId="0" borderId="50" xfId="0" applyFont="1" applyBorder="1" applyAlignment="1">
      <alignment horizontal="left" wrapText="1"/>
    </xf>
    <xf numFmtId="0" fontId="59" fillId="0" borderId="11" xfId="0" applyFont="1" applyFill="1" applyBorder="1" applyAlignment="1">
      <alignment horizontal="left" vertical="center" wrapText="1"/>
    </xf>
    <xf numFmtId="0" fontId="57" fillId="0" borderId="12" xfId="0" applyFont="1" applyBorder="1" applyAlignment="1">
      <alignment horizontal="left" wrapText="1"/>
    </xf>
    <xf numFmtId="0" fontId="57" fillId="0" borderId="13" xfId="0" applyFont="1" applyBorder="1" applyAlignment="1">
      <alignment horizontal="left" wrapText="1"/>
    </xf>
    <xf numFmtId="0" fontId="58" fillId="0" borderId="53" xfId="0" applyFont="1" applyFill="1" applyBorder="1" applyAlignment="1">
      <alignment horizontal="center" vertical="center" wrapText="1"/>
    </xf>
    <xf numFmtId="0" fontId="58" fillId="0" borderId="54" xfId="0" applyFont="1" applyBorder="1" applyAlignment="1">
      <alignment horizontal="center" wrapText="1"/>
    </xf>
    <xf numFmtId="0" fontId="58" fillId="0" borderId="59" xfId="0" applyFont="1" applyBorder="1" applyAlignment="1">
      <alignment horizontal="center" wrapText="1"/>
    </xf>
    <xf numFmtId="0" fontId="58" fillId="0" borderId="27" xfId="0" applyFont="1" applyFill="1" applyBorder="1" applyAlignment="1">
      <alignment horizontal="right" vertical="center" wrapText="1"/>
    </xf>
    <xf numFmtId="0" fontId="58" fillId="0" borderId="14" xfId="0" applyFont="1" applyBorder="1" applyAlignment="1">
      <alignment horizontal="right" wrapText="1"/>
    </xf>
    <xf numFmtId="0" fontId="58" fillId="0" borderId="26" xfId="0" applyFont="1" applyBorder="1" applyAlignment="1">
      <alignment horizontal="right" wrapText="1"/>
    </xf>
    <xf numFmtId="0" fontId="58" fillId="0" borderId="42" xfId="0" applyFont="1" applyFill="1" applyBorder="1" applyAlignment="1">
      <alignment horizontal="right" vertical="center" wrapText="1"/>
    </xf>
    <xf numFmtId="0" fontId="58" fillId="0" borderId="43" xfId="0" applyFont="1" applyBorder="1" applyAlignment="1">
      <alignment horizontal="right" wrapText="1"/>
    </xf>
    <xf numFmtId="0" fontId="58" fillId="0" borderId="48" xfId="0" applyFont="1" applyBorder="1" applyAlignment="1">
      <alignment horizontal="right" wrapText="1"/>
    </xf>
    <xf numFmtId="0" fontId="44" fillId="0" borderId="38" xfId="0" applyNumberFormat="1" applyFont="1" applyFill="1" applyBorder="1" applyAlignment="1">
      <alignment horizontal="left" vertical="center" wrapText="1"/>
    </xf>
    <xf numFmtId="0" fontId="44" fillId="0" borderId="39" xfId="0" applyNumberFormat="1" applyFont="1" applyFill="1" applyBorder="1" applyAlignment="1">
      <alignment horizontal="left" vertical="center"/>
    </xf>
  </cellXfs>
  <cellStyles count="1">
    <cellStyle name="Обычный" xfId="0" builtinId="0"/>
  </cellStyles>
  <dxfs count="0"/>
  <tableStyles count="0" defaultTableStyle="TableStyleMedium9" defaultPivotStyle="PivotStyleLight16"/>
  <colors>
    <mruColors>
      <color rgb="FFFFCC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55"/>
  <sheetViews>
    <sheetView tabSelected="1" view="pageBreakPreview" topLeftCell="C1" zoomScale="73" zoomScaleNormal="50" zoomScaleSheetLayoutView="73" workbookViewId="0">
      <selection activeCell="AJ73" sqref="AJ73"/>
    </sheetView>
  </sheetViews>
  <sheetFormatPr defaultColWidth="9.85546875" defaultRowHeight="12.75" x14ac:dyDescent="0.2"/>
  <cols>
    <col min="1" max="1" width="39" hidden="1" customWidth="1"/>
    <col min="2" max="2" width="34" hidden="1" customWidth="1"/>
    <col min="3" max="3" width="21.7109375" customWidth="1"/>
    <col min="4" max="4" width="48" hidden="1" customWidth="1"/>
    <col min="5" max="5" width="41.140625" hidden="1" customWidth="1"/>
    <col min="6" max="6" width="27.42578125" hidden="1" customWidth="1"/>
    <col min="7" max="7" width="22.7109375" hidden="1" customWidth="1"/>
    <col min="8" max="8" width="39" hidden="1" customWidth="1"/>
    <col min="9" max="9" width="26.28515625" hidden="1" customWidth="1"/>
    <col min="10" max="10" width="35" hidden="1" customWidth="1"/>
    <col min="11" max="11" width="25.42578125" hidden="1" customWidth="1"/>
    <col min="12" max="12" width="24.140625" hidden="1" customWidth="1"/>
    <col min="13" max="13" width="41.85546875" hidden="1" customWidth="1"/>
    <col min="14" max="14" width="24.5703125" hidden="1" customWidth="1"/>
    <col min="15" max="15" width="20.28515625" hidden="1" customWidth="1"/>
    <col min="16" max="17" width="21.5703125" hidden="1" customWidth="1"/>
    <col min="18" max="18" width="21.85546875" hidden="1" customWidth="1"/>
    <col min="19" max="19" width="27.7109375" hidden="1" customWidth="1"/>
    <col min="20" max="20" width="5.42578125" hidden="1" customWidth="1"/>
    <col min="21" max="21" width="22.5703125" hidden="1" customWidth="1"/>
    <col min="22" max="22" width="46.5703125" hidden="1" customWidth="1"/>
    <col min="23" max="23" width="26.85546875" hidden="1" customWidth="1"/>
    <col min="24" max="24" width="30.42578125" hidden="1" customWidth="1"/>
    <col min="25" max="25" width="90" hidden="1" customWidth="1"/>
    <col min="26" max="26" width="26.28515625" customWidth="1"/>
    <col min="27" max="27" width="38.140625" customWidth="1"/>
    <col min="28" max="28" width="50.7109375" customWidth="1"/>
    <col min="29" max="29" width="7.28515625" customWidth="1"/>
    <col min="30" max="30" width="26.85546875" hidden="1" customWidth="1"/>
    <col min="31" max="31" width="0.7109375" hidden="1" customWidth="1"/>
    <col min="32" max="32" width="22.140625" style="244" customWidth="1"/>
    <col min="33" max="33" width="21.42578125" customWidth="1"/>
    <col min="34" max="34" width="21" customWidth="1"/>
    <col min="35" max="35" width="36.140625" hidden="1" customWidth="1"/>
    <col min="36" max="36" width="23.42578125" customWidth="1"/>
    <col min="37" max="37" width="32.85546875" customWidth="1"/>
    <col min="38" max="38" width="31.140625" hidden="1" customWidth="1"/>
    <col min="39" max="39" width="54.5703125" hidden="1" customWidth="1"/>
    <col min="40" max="40" width="53.5703125" hidden="1" customWidth="1"/>
    <col min="41" max="41" width="34.85546875" customWidth="1"/>
    <col min="42" max="42" width="47" customWidth="1"/>
    <col min="43" max="43" width="42.42578125" customWidth="1"/>
    <col min="44" max="44" width="27.85546875" customWidth="1"/>
    <col min="45" max="45" width="32" customWidth="1"/>
  </cols>
  <sheetData>
    <row r="1" spans="1:45" s="3" customFormat="1" ht="69.599999999999994" customHeight="1" thickBot="1" x14ac:dyDescent="0.3">
      <c r="C1" s="353" t="s">
        <v>72</v>
      </c>
      <c r="D1" s="353"/>
      <c r="E1" s="353"/>
      <c r="F1" s="353"/>
      <c r="G1" s="353"/>
      <c r="H1" s="353"/>
      <c r="I1" s="353"/>
      <c r="J1" s="353"/>
      <c r="K1" s="353"/>
      <c r="L1" s="353"/>
      <c r="M1" s="353"/>
      <c r="N1" s="353"/>
      <c r="O1" s="353"/>
      <c r="P1" s="353"/>
      <c r="Q1" s="353"/>
      <c r="R1" s="353"/>
      <c r="S1" s="353"/>
      <c r="T1" s="353"/>
      <c r="U1" s="353"/>
      <c r="V1" s="353"/>
      <c r="W1" s="353"/>
      <c r="X1" s="353"/>
      <c r="Y1" s="353"/>
      <c r="Z1" s="353"/>
      <c r="AA1" s="353"/>
      <c r="AB1" s="353"/>
      <c r="AC1" s="353"/>
      <c r="AD1" s="353"/>
      <c r="AE1" s="353"/>
      <c r="AF1" s="353"/>
      <c r="AG1" s="353"/>
      <c r="AH1" s="353"/>
      <c r="AI1" s="353"/>
      <c r="AJ1" s="353"/>
      <c r="AK1" s="2"/>
      <c r="AL1" s="4"/>
      <c r="AM1" s="4"/>
      <c r="AN1" s="4"/>
      <c r="AO1" s="4"/>
      <c r="AP1" s="4"/>
      <c r="AQ1" s="4"/>
      <c r="AR1" s="4"/>
      <c r="AS1" s="4"/>
    </row>
    <row r="2" spans="1:45" s="3" customFormat="1" ht="83.25" customHeight="1" thickBot="1" x14ac:dyDescent="0.35">
      <c r="A2" s="79"/>
      <c r="B2" s="80"/>
      <c r="C2" s="375" t="s">
        <v>17</v>
      </c>
      <c r="D2" s="376"/>
      <c r="E2" s="376"/>
      <c r="F2" s="376"/>
      <c r="G2" s="376"/>
      <c r="H2" s="376"/>
      <c r="I2" s="376"/>
      <c r="J2" s="376"/>
      <c r="K2" s="376"/>
      <c r="L2" s="376"/>
      <c r="M2" s="376"/>
      <c r="N2" s="376"/>
      <c r="O2" s="376"/>
      <c r="P2" s="376"/>
      <c r="Q2" s="376"/>
      <c r="R2" s="376"/>
      <c r="S2" s="376"/>
      <c r="T2" s="376"/>
      <c r="U2" s="376"/>
      <c r="V2" s="376"/>
      <c r="W2" s="376"/>
      <c r="X2" s="376"/>
      <c r="Y2" s="376"/>
      <c r="Z2" s="376"/>
      <c r="AA2" s="376"/>
      <c r="AB2" s="376"/>
      <c r="AC2" s="376"/>
      <c r="AD2" s="377"/>
      <c r="AE2" s="37"/>
      <c r="AF2" s="217" t="s">
        <v>39</v>
      </c>
      <c r="AG2" s="46" t="s">
        <v>40</v>
      </c>
      <c r="AH2" s="47" t="s">
        <v>37</v>
      </c>
      <c r="AI2" s="48" t="s">
        <v>38</v>
      </c>
      <c r="AJ2" s="49" t="s">
        <v>71</v>
      </c>
      <c r="AK2" s="2"/>
      <c r="AL2" s="35"/>
      <c r="AM2" s="35"/>
      <c r="AN2" s="35"/>
      <c r="AO2" s="35"/>
      <c r="AP2" s="4"/>
      <c r="AQ2" s="4"/>
      <c r="AR2" s="4"/>
      <c r="AS2" s="4"/>
    </row>
    <row r="3" spans="1:45" s="22" customFormat="1" ht="43.15" customHeight="1" thickBot="1" x14ac:dyDescent="0.35">
      <c r="A3" s="81"/>
      <c r="B3" s="82"/>
      <c r="C3" s="372" t="s">
        <v>36</v>
      </c>
      <c r="D3" s="373"/>
      <c r="E3" s="373"/>
      <c r="F3" s="373"/>
      <c r="G3" s="373"/>
      <c r="H3" s="373"/>
      <c r="I3" s="373"/>
      <c r="J3" s="373"/>
      <c r="K3" s="373"/>
      <c r="L3" s="373"/>
      <c r="M3" s="373"/>
      <c r="N3" s="373"/>
      <c r="O3" s="373"/>
      <c r="P3" s="373"/>
      <c r="Q3" s="373"/>
      <c r="R3" s="373"/>
      <c r="S3" s="373"/>
      <c r="T3" s="373"/>
      <c r="U3" s="373"/>
      <c r="V3" s="373"/>
      <c r="W3" s="373"/>
      <c r="X3" s="373"/>
      <c r="Y3" s="373"/>
      <c r="Z3" s="373"/>
      <c r="AA3" s="373"/>
      <c r="AB3" s="373"/>
      <c r="AC3" s="373"/>
      <c r="AD3" s="374"/>
      <c r="AE3" s="45"/>
      <c r="AF3" s="92">
        <f>AF5+AF6+AF14+AF15+AF16+AF17+AF18+AF19+AF23+AF29+AF37+AF39+AF40+AF41+AF38+AF43</f>
        <v>598972800</v>
      </c>
      <c r="AG3" s="92">
        <f t="shared" ref="AG3:AJ3" si="0">AG5+AG6+AG14+AG15+AG16+AG17+AG18+AG19+AG23+AG29+AG37+AG39+AG40+AG41+AG38+AG43</f>
        <v>597411344.58000004</v>
      </c>
      <c r="AH3" s="92">
        <f t="shared" si="0"/>
        <v>594702664.90999997</v>
      </c>
      <c r="AI3" s="92">
        <f t="shared" si="0"/>
        <v>0</v>
      </c>
      <c r="AJ3" s="92">
        <f t="shared" si="0"/>
        <v>2708679.6699999995</v>
      </c>
      <c r="AK3" s="23"/>
      <c r="AL3" s="23"/>
      <c r="AM3" s="23"/>
      <c r="AN3" s="23"/>
      <c r="AO3" s="23"/>
    </row>
    <row r="4" spans="1:45" s="24" customFormat="1" ht="17.45" customHeight="1" thickBot="1" x14ac:dyDescent="0.35">
      <c r="A4" s="83"/>
      <c r="B4" s="84"/>
      <c r="C4" s="368" t="s">
        <v>0</v>
      </c>
      <c r="D4" s="369"/>
      <c r="E4" s="369"/>
      <c r="F4" s="369"/>
      <c r="G4" s="369"/>
      <c r="H4" s="369"/>
      <c r="I4" s="369"/>
      <c r="J4" s="369"/>
      <c r="K4" s="369"/>
      <c r="L4" s="369"/>
      <c r="M4" s="369"/>
      <c r="N4" s="369"/>
      <c r="O4" s="369"/>
      <c r="P4" s="369"/>
      <c r="Q4" s="369"/>
      <c r="R4" s="369"/>
      <c r="S4" s="369"/>
      <c r="T4" s="369"/>
      <c r="U4" s="369"/>
      <c r="V4" s="369"/>
      <c r="W4" s="369"/>
      <c r="X4" s="369"/>
      <c r="Y4" s="369"/>
      <c r="Z4" s="369"/>
      <c r="AA4" s="369"/>
      <c r="AB4" s="369"/>
      <c r="AC4" s="369"/>
      <c r="AD4" s="370"/>
      <c r="AE4" s="38"/>
      <c r="AF4" s="219"/>
      <c r="AG4" s="94"/>
      <c r="AH4" s="95"/>
      <c r="AI4" s="96"/>
      <c r="AJ4" s="97"/>
      <c r="AK4" s="25"/>
      <c r="AL4" s="25"/>
      <c r="AM4" s="25"/>
      <c r="AN4" s="25"/>
      <c r="AO4" s="25"/>
    </row>
    <row r="5" spans="1:45" s="24" customFormat="1" ht="72.75" customHeight="1" thickBot="1" x14ac:dyDescent="0.3">
      <c r="A5" s="83"/>
      <c r="B5" s="84"/>
      <c r="C5" s="330" t="s">
        <v>18</v>
      </c>
      <c r="D5" s="371"/>
      <c r="E5" s="371"/>
      <c r="F5" s="371"/>
      <c r="G5" s="371"/>
      <c r="H5" s="371"/>
      <c r="I5" s="371"/>
      <c r="J5" s="371"/>
      <c r="K5" s="371"/>
      <c r="L5" s="371"/>
      <c r="M5" s="371"/>
      <c r="N5" s="371"/>
      <c r="O5" s="371"/>
      <c r="P5" s="371"/>
      <c r="Q5" s="371"/>
      <c r="R5" s="371"/>
      <c r="S5" s="371"/>
      <c r="T5" s="371"/>
      <c r="U5" s="371"/>
      <c r="V5" s="371"/>
      <c r="W5" s="371"/>
      <c r="X5" s="371"/>
      <c r="Y5" s="371"/>
      <c r="Z5" s="371"/>
      <c r="AA5" s="371"/>
      <c r="AB5" s="371"/>
      <c r="AC5" s="371"/>
      <c r="AD5" s="371"/>
      <c r="AE5" s="75"/>
      <c r="AF5" s="91">
        <v>6537000</v>
      </c>
      <c r="AG5" s="98">
        <v>6340216.6500000004</v>
      </c>
      <c r="AH5" s="99">
        <v>6340216.6500000004</v>
      </c>
      <c r="AI5" s="100"/>
      <c r="AJ5" s="101">
        <v>0</v>
      </c>
      <c r="AK5" s="25"/>
      <c r="AL5" s="25"/>
      <c r="AM5" s="25"/>
      <c r="AN5" s="25"/>
      <c r="AO5" s="2"/>
    </row>
    <row r="6" spans="1:45" s="24" customFormat="1" ht="151.5" customHeight="1" thickBot="1" x14ac:dyDescent="0.3">
      <c r="A6" s="83"/>
      <c r="B6" s="84"/>
      <c r="C6" s="330" t="s">
        <v>33</v>
      </c>
      <c r="D6" s="371"/>
      <c r="E6" s="371"/>
      <c r="F6" s="371"/>
      <c r="G6" s="371"/>
      <c r="H6" s="371"/>
      <c r="I6" s="371"/>
      <c r="J6" s="371"/>
      <c r="K6" s="371"/>
      <c r="L6" s="371"/>
      <c r="M6" s="371"/>
      <c r="N6" s="371"/>
      <c r="O6" s="371"/>
      <c r="P6" s="371"/>
      <c r="Q6" s="371"/>
      <c r="R6" s="371"/>
      <c r="S6" s="371"/>
      <c r="T6" s="371"/>
      <c r="U6" s="371"/>
      <c r="V6" s="371"/>
      <c r="W6" s="371"/>
      <c r="X6" s="371"/>
      <c r="Y6" s="371"/>
      <c r="Z6" s="371"/>
      <c r="AA6" s="371"/>
      <c r="AB6" s="371"/>
      <c r="AC6" s="371"/>
      <c r="AD6" s="371"/>
      <c r="AE6" s="75"/>
      <c r="AF6" s="91">
        <f>AF8+AF12+AF13</f>
        <v>297388000</v>
      </c>
      <c r="AG6" s="91">
        <v>297388000</v>
      </c>
      <c r="AH6" s="91">
        <f t="shared" ref="AH6:AJ6" si="1">AH8+AH12+AH13</f>
        <v>297388000</v>
      </c>
      <c r="AI6" s="91">
        <f t="shared" si="1"/>
        <v>0</v>
      </c>
      <c r="AJ6" s="91">
        <f t="shared" si="1"/>
        <v>0</v>
      </c>
      <c r="AK6" s="25"/>
      <c r="AL6" s="25"/>
      <c r="AM6" s="25"/>
      <c r="AN6" s="25"/>
      <c r="AO6" s="25"/>
    </row>
    <row r="7" spans="1:45" s="24" customFormat="1" ht="18.600000000000001" customHeight="1" x14ac:dyDescent="0.3">
      <c r="A7" s="83"/>
      <c r="B7" s="84"/>
      <c r="C7" s="366" t="s">
        <v>1</v>
      </c>
      <c r="D7" s="367"/>
      <c r="E7" s="367"/>
      <c r="F7" s="367"/>
      <c r="G7" s="367"/>
      <c r="H7" s="367"/>
      <c r="I7" s="367"/>
      <c r="J7" s="367"/>
      <c r="K7" s="367"/>
      <c r="L7" s="367"/>
      <c r="M7" s="367"/>
      <c r="N7" s="367"/>
      <c r="O7" s="367"/>
      <c r="P7" s="367"/>
      <c r="Q7" s="367"/>
      <c r="R7" s="367"/>
      <c r="S7" s="367"/>
      <c r="T7" s="367"/>
      <c r="U7" s="367"/>
      <c r="V7" s="367"/>
      <c r="W7" s="367"/>
      <c r="X7" s="367"/>
      <c r="Y7" s="367"/>
      <c r="Z7" s="367"/>
      <c r="AA7" s="367"/>
      <c r="AB7" s="367"/>
      <c r="AC7" s="367"/>
      <c r="AD7" s="367"/>
      <c r="AE7" s="74"/>
      <c r="AF7" s="220"/>
      <c r="AG7" s="102"/>
      <c r="AH7" s="103"/>
      <c r="AI7" s="104"/>
      <c r="AJ7" s="105"/>
      <c r="AK7" s="25"/>
      <c r="AL7" s="25"/>
      <c r="AM7" s="25"/>
      <c r="AN7" s="25"/>
      <c r="AO7" s="25"/>
    </row>
    <row r="8" spans="1:45" s="24" customFormat="1" ht="28.15" customHeight="1" x14ac:dyDescent="0.25">
      <c r="A8" s="83"/>
      <c r="B8" s="85"/>
      <c r="C8" s="50"/>
      <c r="D8" s="62"/>
      <c r="E8" s="62"/>
      <c r="F8" s="62"/>
      <c r="G8" s="62"/>
      <c r="H8" s="62"/>
      <c r="I8" s="62"/>
      <c r="J8" s="62"/>
      <c r="K8" s="62"/>
      <c r="L8" s="62"/>
      <c r="M8" s="62"/>
      <c r="N8" s="62"/>
      <c r="O8" s="62"/>
      <c r="P8" s="62"/>
      <c r="Q8" s="62"/>
      <c r="R8" s="62"/>
      <c r="S8" s="62"/>
      <c r="T8" s="62"/>
      <c r="U8" s="62"/>
      <c r="V8" s="62"/>
      <c r="W8" s="62"/>
      <c r="X8" s="62"/>
      <c r="Y8" s="62"/>
      <c r="Z8" s="318" t="s">
        <v>13</v>
      </c>
      <c r="AA8" s="318"/>
      <c r="AB8" s="318"/>
      <c r="AC8" s="318"/>
      <c r="AD8" s="318"/>
      <c r="AE8" s="40"/>
      <c r="AF8" s="221">
        <f>AF10+AF11</f>
        <v>286349000</v>
      </c>
      <c r="AG8" s="106">
        <f>AG10+AG11</f>
        <v>286349000</v>
      </c>
      <c r="AH8" s="107">
        <f>AH10+AH11</f>
        <v>286349000</v>
      </c>
      <c r="AI8" s="108"/>
      <c r="AJ8" s="109">
        <f>AG8-AH8</f>
        <v>0</v>
      </c>
      <c r="AK8" s="25"/>
      <c r="AL8" s="25"/>
      <c r="AM8" s="25"/>
      <c r="AN8" s="25"/>
      <c r="AO8" s="25"/>
    </row>
    <row r="9" spans="1:45" s="24" customFormat="1" ht="13.9" customHeight="1" x14ac:dyDescent="0.25">
      <c r="A9" s="83"/>
      <c r="B9" s="85"/>
      <c r="C9" s="51"/>
      <c r="D9" s="64"/>
      <c r="E9" s="64"/>
      <c r="F9" s="64"/>
      <c r="G9" s="64"/>
      <c r="H9" s="64"/>
      <c r="I9" s="64"/>
      <c r="J9" s="64"/>
      <c r="K9" s="64"/>
      <c r="L9" s="64"/>
      <c r="M9" s="64"/>
      <c r="N9" s="64"/>
      <c r="O9" s="64"/>
      <c r="P9" s="64"/>
      <c r="Q9" s="64"/>
      <c r="R9" s="64"/>
      <c r="S9" s="64"/>
      <c r="T9" s="64"/>
      <c r="U9" s="64"/>
      <c r="V9" s="64"/>
      <c r="W9" s="64"/>
      <c r="X9" s="64"/>
      <c r="Y9" s="64"/>
      <c r="Z9" s="63"/>
      <c r="AA9" s="316" t="s">
        <v>0</v>
      </c>
      <c r="AB9" s="317"/>
      <c r="AC9" s="317"/>
      <c r="AD9" s="317"/>
      <c r="AE9" s="40"/>
      <c r="AF9" s="221"/>
      <c r="AG9" s="106"/>
      <c r="AH9" s="107"/>
      <c r="AI9" s="108"/>
      <c r="AJ9" s="109"/>
      <c r="AK9" s="25"/>
      <c r="AL9" s="25"/>
      <c r="AM9" s="25"/>
      <c r="AN9" s="25"/>
      <c r="AO9" s="25"/>
    </row>
    <row r="10" spans="1:45" s="24" customFormat="1" ht="31.15" customHeight="1" x14ac:dyDescent="0.25">
      <c r="A10" s="83"/>
      <c r="B10" s="85"/>
      <c r="C10" s="52"/>
      <c r="D10" s="62"/>
      <c r="E10" s="62"/>
      <c r="F10" s="62"/>
      <c r="G10" s="62"/>
      <c r="H10" s="62"/>
      <c r="I10" s="62"/>
      <c r="J10" s="62"/>
      <c r="K10" s="62"/>
      <c r="L10" s="62"/>
      <c r="M10" s="62"/>
      <c r="N10" s="62"/>
      <c r="O10" s="62"/>
      <c r="P10" s="62"/>
      <c r="Q10" s="62"/>
      <c r="R10" s="62"/>
      <c r="S10" s="62"/>
      <c r="T10" s="62"/>
      <c r="U10" s="62"/>
      <c r="V10" s="62"/>
      <c r="W10" s="62"/>
      <c r="X10" s="62"/>
      <c r="Y10" s="62"/>
      <c r="Z10" s="61"/>
      <c r="AA10" s="318" t="s">
        <v>12</v>
      </c>
      <c r="AB10" s="319"/>
      <c r="AC10" s="319"/>
      <c r="AD10" s="319"/>
      <c r="AE10" s="40"/>
      <c r="AF10" s="221">
        <v>215852000</v>
      </c>
      <c r="AG10" s="106">
        <v>215852000</v>
      </c>
      <c r="AH10" s="107">
        <v>215852000</v>
      </c>
      <c r="AI10" s="108"/>
      <c r="AJ10" s="109">
        <f t="shared" ref="AJ10:AJ16" si="2">AG10-AH10</f>
        <v>0</v>
      </c>
      <c r="AK10" s="25"/>
      <c r="AL10" s="25"/>
      <c r="AM10" s="25"/>
      <c r="AN10" s="25"/>
      <c r="AO10" s="25"/>
    </row>
    <row r="11" spans="1:45" s="24" customFormat="1" ht="34.5" customHeight="1" x14ac:dyDescent="0.25">
      <c r="A11" s="83"/>
      <c r="B11" s="85"/>
      <c r="C11" s="50"/>
      <c r="D11" s="62"/>
      <c r="E11" s="62"/>
      <c r="F11" s="62"/>
      <c r="G11" s="62"/>
      <c r="H11" s="62"/>
      <c r="I11" s="62"/>
      <c r="J11" s="62"/>
      <c r="K11" s="62"/>
      <c r="L11" s="62"/>
      <c r="M11" s="62"/>
      <c r="N11" s="62"/>
      <c r="O11" s="62"/>
      <c r="P11" s="62"/>
      <c r="Q11" s="62"/>
      <c r="R11" s="62"/>
      <c r="S11" s="62"/>
      <c r="T11" s="62"/>
      <c r="U11" s="62"/>
      <c r="V11" s="62"/>
      <c r="W11" s="62"/>
      <c r="X11" s="62"/>
      <c r="Y11" s="62"/>
      <c r="Z11" s="61"/>
      <c r="AA11" s="318" t="s">
        <v>6</v>
      </c>
      <c r="AB11" s="319"/>
      <c r="AC11" s="319"/>
      <c r="AD11" s="319"/>
      <c r="AE11" s="40"/>
      <c r="AF11" s="221">
        <v>70497000</v>
      </c>
      <c r="AG11" s="106">
        <v>70497000</v>
      </c>
      <c r="AH11" s="107">
        <v>70497000</v>
      </c>
      <c r="AI11" s="108"/>
      <c r="AJ11" s="109">
        <f t="shared" si="2"/>
        <v>0</v>
      </c>
      <c r="AK11" s="25"/>
      <c r="AL11" s="25"/>
      <c r="AM11" s="25"/>
      <c r="AN11" s="25"/>
      <c r="AO11" s="25"/>
    </row>
    <row r="12" spans="1:45" s="24" customFormat="1" ht="23.45" customHeight="1" x14ac:dyDescent="0.25">
      <c r="A12" s="83"/>
      <c r="B12" s="85"/>
      <c r="C12" s="51"/>
      <c r="D12" s="64"/>
      <c r="E12" s="64"/>
      <c r="F12" s="64"/>
      <c r="G12" s="64"/>
      <c r="H12" s="64"/>
      <c r="I12" s="64"/>
      <c r="J12" s="64"/>
      <c r="K12" s="64"/>
      <c r="L12" s="64"/>
      <c r="M12" s="64"/>
      <c r="N12" s="64"/>
      <c r="O12" s="64"/>
      <c r="P12" s="64"/>
      <c r="Q12" s="64"/>
      <c r="R12" s="64"/>
      <c r="S12" s="64"/>
      <c r="T12" s="64"/>
      <c r="U12" s="64"/>
      <c r="V12" s="64"/>
      <c r="W12" s="64"/>
      <c r="X12" s="64"/>
      <c r="Y12" s="64"/>
      <c r="Z12" s="359" t="s">
        <v>8</v>
      </c>
      <c r="AA12" s="360"/>
      <c r="AB12" s="360"/>
      <c r="AC12" s="360"/>
      <c r="AD12" s="360"/>
      <c r="AE12" s="40"/>
      <c r="AF12" s="221">
        <v>11030000</v>
      </c>
      <c r="AG12" s="106">
        <v>11030000</v>
      </c>
      <c r="AH12" s="107">
        <v>11030000</v>
      </c>
      <c r="AI12" s="108"/>
      <c r="AJ12" s="109">
        <f t="shared" si="2"/>
        <v>0</v>
      </c>
      <c r="AK12" s="25"/>
      <c r="AL12" s="25"/>
      <c r="AM12" s="25"/>
      <c r="AN12" s="25"/>
      <c r="AO12" s="25"/>
    </row>
    <row r="13" spans="1:45" s="24" customFormat="1" ht="66.599999999999994" customHeight="1" thickBot="1" x14ac:dyDescent="0.35">
      <c r="A13" s="83"/>
      <c r="B13" s="85"/>
      <c r="C13" s="76"/>
      <c r="D13" s="77"/>
      <c r="E13" s="77"/>
      <c r="F13" s="77"/>
      <c r="G13" s="77"/>
      <c r="H13" s="77"/>
      <c r="I13" s="77"/>
      <c r="J13" s="77"/>
      <c r="K13" s="77"/>
      <c r="L13" s="77"/>
      <c r="M13" s="77"/>
      <c r="N13" s="77"/>
      <c r="O13" s="77"/>
      <c r="P13" s="77"/>
      <c r="Q13" s="77"/>
      <c r="R13" s="77"/>
      <c r="S13" s="77"/>
      <c r="T13" s="77"/>
      <c r="U13" s="77"/>
      <c r="V13" s="77"/>
      <c r="W13" s="77"/>
      <c r="X13" s="77"/>
      <c r="Y13" s="77"/>
      <c r="Z13" s="378" t="s">
        <v>14</v>
      </c>
      <c r="AA13" s="379"/>
      <c r="AB13" s="379"/>
      <c r="AC13" s="379"/>
      <c r="AD13" s="379"/>
      <c r="AE13" s="78"/>
      <c r="AF13" s="222">
        <v>9000</v>
      </c>
      <c r="AG13" s="110">
        <v>9000</v>
      </c>
      <c r="AH13" s="111">
        <v>9000</v>
      </c>
      <c r="AI13" s="96"/>
      <c r="AJ13" s="112">
        <f t="shared" si="2"/>
        <v>0</v>
      </c>
      <c r="AK13" s="25"/>
      <c r="AL13" s="25"/>
      <c r="AM13" s="25"/>
      <c r="AN13" s="25"/>
      <c r="AO13" s="25"/>
    </row>
    <row r="14" spans="1:45" s="24" customFormat="1" ht="64.5" customHeight="1" thickBot="1" x14ac:dyDescent="0.3">
      <c r="A14" s="83"/>
      <c r="B14" s="84"/>
      <c r="C14" s="330" t="s">
        <v>19</v>
      </c>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331"/>
      <c r="AB14" s="331"/>
      <c r="AC14" s="331"/>
      <c r="AD14" s="331"/>
      <c r="AE14" s="75"/>
      <c r="AF14" s="91">
        <v>2872000</v>
      </c>
      <c r="AG14" s="98">
        <v>2872000</v>
      </c>
      <c r="AH14" s="99">
        <v>2872000</v>
      </c>
      <c r="AI14" s="100"/>
      <c r="AJ14" s="101">
        <f t="shared" si="2"/>
        <v>0</v>
      </c>
      <c r="AK14" s="25"/>
      <c r="AL14" s="25"/>
      <c r="AM14" s="25"/>
      <c r="AN14" s="25"/>
      <c r="AO14" s="25"/>
    </row>
    <row r="15" spans="1:45" s="24" customFormat="1" ht="75" customHeight="1" thickBot="1" x14ac:dyDescent="0.3">
      <c r="A15" s="83"/>
      <c r="B15" s="25"/>
      <c r="C15" s="330" t="s">
        <v>20</v>
      </c>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331"/>
      <c r="AB15" s="331"/>
      <c r="AC15" s="331"/>
      <c r="AD15" s="331"/>
      <c r="AE15" s="75"/>
      <c r="AF15" s="91">
        <v>1795000</v>
      </c>
      <c r="AG15" s="98">
        <v>1795000</v>
      </c>
      <c r="AH15" s="99">
        <v>1790699.22</v>
      </c>
      <c r="AI15" s="100"/>
      <c r="AJ15" s="101">
        <f t="shared" si="2"/>
        <v>4300.7800000000279</v>
      </c>
      <c r="AK15" s="25"/>
      <c r="AL15" s="25"/>
      <c r="AM15" s="25"/>
      <c r="AN15" s="25"/>
      <c r="AO15" s="25"/>
    </row>
    <row r="16" spans="1:45" s="24" customFormat="1" ht="87.75" customHeight="1" thickBot="1" x14ac:dyDescent="0.3">
      <c r="A16" s="83"/>
      <c r="B16" s="25"/>
      <c r="C16" s="330" t="s">
        <v>21</v>
      </c>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331"/>
      <c r="AB16" s="331"/>
      <c r="AC16" s="331"/>
      <c r="AD16" s="331"/>
      <c r="AE16" s="70"/>
      <c r="AF16" s="91">
        <v>1934000</v>
      </c>
      <c r="AG16" s="98">
        <v>1934000</v>
      </c>
      <c r="AH16" s="99">
        <v>1934000</v>
      </c>
      <c r="AI16" s="100"/>
      <c r="AJ16" s="101">
        <f t="shared" si="2"/>
        <v>0</v>
      </c>
      <c r="AK16" s="25"/>
      <c r="AL16" s="25"/>
      <c r="AM16" s="25"/>
      <c r="AN16" s="25"/>
      <c r="AO16" s="25"/>
    </row>
    <row r="17" spans="1:41" s="24" customFormat="1" ht="66" customHeight="1" thickBot="1" x14ac:dyDescent="0.3">
      <c r="A17" s="83"/>
      <c r="B17" s="25"/>
      <c r="C17" s="330" t="s">
        <v>22</v>
      </c>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331"/>
      <c r="AB17" s="331"/>
      <c r="AC17" s="331"/>
      <c r="AD17" s="331"/>
      <c r="AE17" s="70"/>
      <c r="AF17" s="91">
        <v>57000</v>
      </c>
      <c r="AG17" s="98">
        <v>30831.8</v>
      </c>
      <c r="AH17" s="99">
        <v>30831.8</v>
      </c>
      <c r="AI17" s="100"/>
      <c r="AJ17" s="101">
        <f>AG17-AH17</f>
        <v>0</v>
      </c>
      <c r="AK17" s="25"/>
      <c r="AL17" s="25"/>
      <c r="AM17" s="25"/>
      <c r="AN17" s="25"/>
      <c r="AO17" s="25"/>
    </row>
    <row r="18" spans="1:41" s="24" customFormat="1" ht="87.75" customHeight="1" thickBot="1" x14ac:dyDescent="0.3">
      <c r="A18" s="83"/>
      <c r="B18" s="25"/>
      <c r="C18" s="330" t="s">
        <v>23</v>
      </c>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c r="AD18" s="331"/>
      <c r="AE18" s="70"/>
      <c r="AF18" s="91">
        <v>16322000</v>
      </c>
      <c r="AG18" s="98">
        <v>16322000</v>
      </c>
      <c r="AH18" s="99">
        <v>16218060.4</v>
      </c>
      <c r="AI18" s="100"/>
      <c r="AJ18" s="101">
        <f>AG18-AH18</f>
        <v>103939.59999999963</v>
      </c>
      <c r="AK18" s="25"/>
      <c r="AL18" s="25"/>
      <c r="AM18" s="25"/>
      <c r="AN18" s="25"/>
      <c r="AO18" s="25"/>
    </row>
    <row r="19" spans="1:41" s="24" customFormat="1" ht="67.5" customHeight="1" thickBot="1" x14ac:dyDescent="0.3">
      <c r="A19" s="83"/>
      <c r="B19" s="25"/>
      <c r="C19" s="330" t="s">
        <v>24</v>
      </c>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c r="AB19" s="331"/>
      <c r="AC19" s="331"/>
      <c r="AD19" s="331"/>
      <c r="AE19" s="70"/>
      <c r="AF19" s="91">
        <f>AF21+AF22</f>
        <v>26420000</v>
      </c>
      <c r="AG19" s="91">
        <f t="shared" ref="AG19:AH19" si="3">AG21+AG22</f>
        <v>26082940.260000002</v>
      </c>
      <c r="AH19" s="91">
        <f t="shared" si="3"/>
        <v>26082940.260000002</v>
      </c>
      <c r="AI19" s="100"/>
      <c r="AJ19" s="101">
        <f t="shared" ref="AJ19:AJ22" si="4">AG19-AH19</f>
        <v>0</v>
      </c>
      <c r="AK19" s="25"/>
      <c r="AL19" s="25"/>
      <c r="AM19" s="25"/>
      <c r="AN19" s="25"/>
      <c r="AO19" s="25"/>
    </row>
    <row r="20" spans="1:41" s="24" customFormat="1" ht="20.45" customHeight="1" x14ac:dyDescent="0.25">
      <c r="A20" s="83"/>
      <c r="B20" s="25"/>
      <c r="C20" s="320" t="s">
        <v>1</v>
      </c>
      <c r="D20" s="321"/>
      <c r="E20" s="321"/>
      <c r="F20" s="321"/>
      <c r="G20" s="321"/>
      <c r="H20" s="321"/>
      <c r="I20" s="321"/>
      <c r="J20" s="321"/>
      <c r="K20" s="321"/>
      <c r="L20" s="321"/>
      <c r="M20" s="321"/>
      <c r="N20" s="321"/>
      <c r="O20" s="321"/>
      <c r="P20" s="321"/>
      <c r="Q20" s="321"/>
      <c r="R20" s="321"/>
      <c r="S20" s="321"/>
      <c r="T20" s="321"/>
      <c r="U20" s="321"/>
      <c r="V20" s="321"/>
      <c r="W20" s="321"/>
      <c r="X20" s="321"/>
      <c r="Y20" s="321"/>
      <c r="Z20" s="321"/>
      <c r="AA20" s="321"/>
      <c r="AB20" s="321"/>
      <c r="AC20" s="321"/>
      <c r="AD20" s="321"/>
      <c r="AE20" s="149"/>
      <c r="AF20" s="223"/>
      <c r="AG20" s="150"/>
      <c r="AH20" s="151"/>
      <c r="AI20" s="152"/>
      <c r="AJ20" s="153"/>
      <c r="AK20" s="25"/>
      <c r="AL20" s="25"/>
      <c r="AM20" s="25"/>
      <c r="AN20" s="25"/>
      <c r="AO20" s="25"/>
    </row>
    <row r="21" spans="1:41" s="24" customFormat="1" ht="24.6" customHeight="1" x14ac:dyDescent="0.25">
      <c r="A21" s="83"/>
      <c r="B21" s="25"/>
      <c r="C21" s="324" t="s">
        <v>4</v>
      </c>
      <c r="D21" s="325"/>
      <c r="E21" s="325"/>
      <c r="F21" s="325"/>
      <c r="G21" s="325"/>
      <c r="H21" s="325"/>
      <c r="I21" s="325"/>
      <c r="J21" s="325"/>
      <c r="K21" s="325"/>
      <c r="L21" s="325"/>
      <c r="M21" s="325"/>
      <c r="N21" s="325"/>
      <c r="O21" s="325"/>
      <c r="P21" s="325"/>
      <c r="Q21" s="325"/>
      <c r="R21" s="325"/>
      <c r="S21" s="325"/>
      <c r="T21" s="325"/>
      <c r="U21" s="325"/>
      <c r="V21" s="325"/>
      <c r="W21" s="325"/>
      <c r="X21" s="325"/>
      <c r="Y21" s="325"/>
      <c r="Z21" s="325"/>
      <c r="AA21" s="325"/>
      <c r="AB21" s="325"/>
      <c r="AC21" s="325"/>
      <c r="AD21" s="325"/>
      <c r="AE21" s="41"/>
      <c r="AF21" s="221">
        <v>22843000</v>
      </c>
      <c r="AG21" s="106">
        <v>22506131.260000002</v>
      </c>
      <c r="AH21" s="107">
        <v>22506131.260000002</v>
      </c>
      <c r="AI21" s="108"/>
      <c r="AJ21" s="109">
        <f t="shared" si="4"/>
        <v>0</v>
      </c>
      <c r="AK21" s="25"/>
      <c r="AL21" s="25"/>
      <c r="AM21" s="25"/>
      <c r="AN21" s="25"/>
      <c r="AO21" s="25"/>
    </row>
    <row r="22" spans="1:41" s="24" customFormat="1" ht="24" customHeight="1" thickBot="1" x14ac:dyDescent="0.3">
      <c r="A22" s="83"/>
      <c r="B22" s="25"/>
      <c r="C22" s="361" t="s">
        <v>5</v>
      </c>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362"/>
      <c r="AB22" s="362"/>
      <c r="AC22" s="362"/>
      <c r="AD22" s="362"/>
      <c r="AE22" s="73"/>
      <c r="AF22" s="224">
        <v>3577000</v>
      </c>
      <c r="AG22" s="121">
        <v>3576809</v>
      </c>
      <c r="AH22" s="122">
        <v>3576809</v>
      </c>
      <c r="AI22" s="123"/>
      <c r="AJ22" s="124">
        <f t="shared" si="4"/>
        <v>0</v>
      </c>
      <c r="AK22" s="25"/>
      <c r="AL22" s="25"/>
      <c r="AM22" s="25"/>
      <c r="AN22" s="25"/>
      <c r="AO22" s="25"/>
    </row>
    <row r="23" spans="1:41" s="24" customFormat="1" ht="91.5" customHeight="1" thickBot="1" x14ac:dyDescent="0.3">
      <c r="A23" s="83"/>
      <c r="B23" s="25"/>
      <c r="C23" s="330" t="s">
        <v>59</v>
      </c>
      <c r="D23" s="331"/>
      <c r="E23" s="331"/>
      <c r="F23" s="331"/>
      <c r="G23" s="331"/>
      <c r="H23" s="331"/>
      <c r="I23" s="331"/>
      <c r="J23" s="331"/>
      <c r="K23" s="331"/>
      <c r="L23" s="331"/>
      <c r="M23" s="331"/>
      <c r="N23" s="331"/>
      <c r="O23" s="331"/>
      <c r="P23" s="331"/>
      <c r="Q23" s="331"/>
      <c r="R23" s="331"/>
      <c r="S23" s="331"/>
      <c r="T23" s="331"/>
      <c r="U23" s="331"/>
      <c r="V23" s="331"/>
      <c r="W23" s="331"/>
      <c r="X23" s="331"/>
      <c r="Y23" s="331"/>
      <c r="Z23" s="331"/>
      <c r="AA23" s="331"/>
      <c r="AB23" s="331"/>
      <c r="AC23" s="331"/>
      <c r="AD23" s="331"/>
      <c r="AE23" s="70"/>
      <c r="AF23" s="91">
        <f>AF25+AF26+AF27</f>
        <v>16854000</v>
      </c>
      <c r="AG23" s="91">
        <f>AG25+AG26+AG27</f>
        <v>16700987</v>
      </c>
      <c r="AH23" s="98">
        <f>AH25+AH26+AH27</f>
        <v>15943595.15</v>
      </c>
      <c r="AI23" s="100"/>
      <c r="AJ23" s="101">
        <f>AG23-AH23</f>
        <v>757391.84999999963</v>
      </c>
      <c r="AK23" s="25"/>
      <c r="AL23" s="25"/>
      <c r="AM23" s="25"/>
      <c r="AN23" s="25"/>
      <c r="AO23" s="25"/>
    </row>
    <row r="24" spans="1:41" s="24" customFormat="1" ht="25.15" customHeight="1" x14ac:dyDescent="0.25">
      <c r="A24" s="83"/>
      <c r="B24" s="25"/>
      <c r="C24" s="357" t="s">
        <v>1</v>
      </c>
      <c r="D24" s="358"/>
      <c r="E24" s="358"/>
      <c r="F24" s="358"/>
      <c r="G24" s="358"/>
      <c r="H24" s="358"/>
      <c r="I24" s="358"/>
      <c r="J24" s="358"/>
      <c r="K24" s="358"/>
      <c r="L24" s="358"/>
      <c r="M24" s="358"/>
      <c r="N24" s="358"/>
      <c r="O24" s="358"/>
      <c r="P24" s="358"/>
      <c r="Q24" s="358"/>
      <c r="R24" s="358"/>
      <c r="S24" s="358"/>
      <c r="T24" s="358"/>
      <c r="U24" s="358"/>
      <c r="V24" s="358"/>
      <c r="W24" s="358"/>
      <c r="X24" s="358"/>
      <c r="Y24" s="358"/>
      <c r="Z24" s="358"/>
      <c r="AA24" s="358"/>
      <c r="AB24" s="358"/>
      <c r="AC24" s="358"/>
      <c r="AD24" s="358"/>
      <c r="AE24" s="71"/>
      <c r="AF24" s="225"/>
      <c r="AG24" s="117"/>
      <c r="AH24" s="118"/>
      <c r="AI24" s="119"/>
      <c r="AJ24" s="120"/>
      <c r="AK24" s="25"/>
      <c r="AL24" s="25"/>
      <c r="AM24" s="25"/>
      <c r="AN24" s="25"/>
      <c r="AO24" s="25"/>
    </row>
    <row r="25" spans="1:41" s="24" customFormat="1" ht="54" customHeight="1" x14ac:dyDescent="0.25">
      <c r="A25" s="83"/>
      <c r="B25" s="25"/>
      <c r="C25" s="326" t="s">
        <v>9</v>
      </c>
      <c r="D25" s="327"/>
      <c r="E25" s="327"/>
      <c r="F25" s="327"/>
      <c r="G25" s="327"/>
      <c r="H25" s="327"/>
      <c r="I25" s="327"/>
      <c r="J25" s="327"/>
      <c r="K25" s="327"/>
      <c r="L25" s="327"/>
      <c r="M25" s="327"/>
      <c r="N25" s="327"/>
      <c r="O25" s="327"/>
      <c r="P25" s="327"/>
      <c r="Q25" s="327"/>
      <c r="R25" s="327"/>
      <c r="S25" s="327"/>
      <c r="T25" s="327"/>
      <c r="U25" s="327"/>
      <c r="V25" s="327"/>
      <c r="W25" s="327"/>
      <c r="X25" s="327"/>
      <c r="Y25" s="327"/>
      <c r="Z25" s="327"/>
      <c r="AA25" s="327"/>
      <c r="AB25" s="327"/>
      <c r="AC25" s="327"/>
      <c r="AD25" s="327"/>
      <c r="AE25" s="41"/>
      <c r="AF25" s="221">
        <v>15875000</v>
      </c>
      <c r="AG25" s="106">
        <v>15875000</v>
      </c>
      <c r="AH25" s="107">
        <v>15128024</v>
      </c>
      <c r="AI25" s="108"/>
      <c r="AJ25" s="109">
        <f t="shared" ref="AJ25:AJ28" si="5">AG25-AH25</f>
        <v>746976</v>
      </c>
      <c r="AK25" s="25"/>
      <c r="AL25" s="25"/>
      <c r="AM25" s="25"/>
      <c r="AN25" s="25"/>
      <c r="AO25" s="25"/>
    </row>
    <row r="26" spans="1:41" s="24" customFormat="1" ht="58.5" customHeight="1" x14ac:dyDescent="0.25">
      <c r="A26" s="83"/>
      <c r="B26" s="25"/>
      <c r="C26" s="326" t="s">
        <v>10</v>
      </c>
      <c r="D26" s="327"/>
      <c r="E26" s="327"/>
      <c r="F26" s="327"/>
      <c r="G26" s="327"/>
      <c r="H26" s="327"/>
      <c r="I26" s="327"/>
      <c r="J26" s="327"/>
      <c r="K26" s="327"/>
      <c r="L26" s="327"/>
      <c r="M26" s="327"/>
      <c r="N26" s="327"/>
      <c r="O26" s="327"/>
      <c r="P26" s="327"/>
      <c r="Q26" s="327"/>
      <c r="R26" s="327"/>
      <c r="S26" s="327"/>
      <c r="T26" s="327"/>
      <c r="U26" s="327"/>
      <c r="V26" s="327"/>
      <c r="W26" s="327"/>
      <c r="X26" s="327"/>
      <c r="Y26" s="327"/>
      <c r="Z26" s="327"/>
      <c r="AA26" s="327"/>
      <c r="AB26" s="327"/>
      <c r="AC26" s="327"/>
      <c r="AD26" s="327"/>
      <c r="AE26" s="41"/>
      <c r="AF26" s="221">
        <v>740000</v>
      </c>
      <c r="AG26" s="106">
        <v>739999</v>
      </c>
      <c r="AH26" s="107">
        <v>739999</v>
      </c>
      <c r="AI26" s="108"/>
      <c r="AJ26" s="109">
        <f t="shared" si="5"/>
        <v>0</v>
      </c>
      <c r="AK26" s="25"/>
      <c r="AL26" s="25"/>
      <c r="AM26" s="25"/>
      <c r="AN26" s="25"/>
      <c r="AO26" s="25"/>
    </row>
    <row r="27" spans="1:41" s="24" customFormat="1" ht="60.75" customHeight="1" thickBot="1" x14ac:dyDescent="0.3">
      <c r="A27" s="83"/>
      <c r="B27" s="25"/>
      <c r="C27" s="328" t="s">
        <v>11</v>
      </c>
      <c r="D27" s="329"/>
      <c r="E27" s="329"/>
      <c r="F27" s="329"/>
      <c r="G27" s="329"/>
      <c r="H27" s="329"/>
      <c r="I27" s="329"/>
      <c r="J27" s="329"/>
      <c r="K27" s="329"/>
      <c r="L27" s="329"/>
      <c r="M27" s="329"/>
      <c r="N27" s="329"/>
      <c r="O27" s="329"/>
      <c r="P27" s="329"/>
      <c r="Q27" s="329"/>
      <c r="R27" s="329"/>
      <c r="S27" s="329"/>
      <c r="T27" s="329"/>
      <c r="U27" s="329"/>
      <c r="V27" s="329"/>
      <c r="W27" s="329"/>
      <c r="X27" s="329"/>
      <c r="Y27" s="329"/>
      <c r="Z27" s="329"/>
      <c r="AA27" s="329"/>
      <c r="AB27" s="329"/>
      <c r="AC27" s="329"/>
      <c r="AD27" s="329"/>
      <c r="AE27" s="73"/>
      <c r="AF27" s="224">
        <v>239000</v>
      </c>
      <c r="AG27" s="121">
        <v>85988</v>
      </c>
      <c r="AH27" s="122">
        <v>75572.149999999994</v>
      </c>
      <c r="AI27" s="123"/>
      <c r="AJ27" s="124">
        <f t="shared" si="5"/>
        <v>10415.850000000006</v>
      </c>
      <c r="AK27" s="25"/>
      <c r="AL27" s="25"/>
      <c r="AM27" s="25"/>
      <c r="AN27" s="25"/>
      <c r="AO27" s="25"/>
    </row>
    <row r="28" spans="1:41" ht="123" hidden="1" customHeight="1" thickBot="1" x14ac:dyDescent="0.6">
      <c r="A28" s="86"/>
      <c r="B28" s="1"/>
      <c r="C28" s="336"/>
      <c r="D28" s="337"/>
      <c r="E28" s="337"/>
      <c r="F28" s="337"/>
      <c r="G28" s="337"/>
      <c r="H28" s="337"/>
      <c r="I28" s="337"/>
      <c r="J28" s="337"/>
      <c r="K28" s="337"/>
      <c r="L28" s="337"/>
      <c r="M28" s="337"/>
      <c r="N28" s="337"/>
      <c r="O28" s="337"/>
      <c r="P28" s="337"/>
      <c r="Q28" s="337"/>
      <c r="R28" s="337"/>
      <c r="S28" s="337"/>
      <c r="T28" s="337"/>
      <c r="U28" s="337"/>
      <c r="V28" s="337"/>
      <c r="W28" s="337"/>
      <c r="X28" s="337"/>
      <c r="Y28" s="337"/>
      <c r="Z28" s="337"/>
      <c r="AA28" s="337"/>
      <c r="AB28" s="337"/>
      <c r="AC28" s="337"/>
      <c r="AD28" s="337"/>
      <c r="AE28" s="72"/>
      <c r="AF28" s="226"/>
      <c r="AG28" s="93"/>
      <c r="AH28" s="125"/>
      <c r="AI28" s="126"/>
      <c r="AJ28" s="127">
        <f t="shared" si="5"/>
        <v>0</v>
      </c>
      <c r="AK28" s="44"/>
    </row>
    <row r="29" spans="1:41" s="24" customFormat="1" ht="114" customHeight="1" thickBot="1" x14ac:dyDescent="0.3">
      <c r="A29" s="83"/>
      <c r="B29" s="25"/>
      <c r="C29" s="330" t="s">
        <v>34</v>
      </c>
      <c r="D29" s="331"/>
      <c r="E29" s="331"/>
      <c r="F29" s="331"/>
      <c r="G29" s="331"/>
      <c r="H29" s="331"/>
      <c r="I29" s="331"/>
      <c r="J29" s="331"/>
      <c r="K29" s="331"/>
      <c r="L29" s="331"/>
      <c r="M29" s="331"/>
      <c r="N29" s="331"/>
      <c r="O29" s="331"/>
      <c r="P29" s="331"/>
      <c r="Q29" s="331"/>
      <c r="R29" s="331"/>
      <c r="S29" s="331"/>
      <c r="T29" s="331"/>
      <c r="U29" s="331"/>
      <c r="V29" s="331"/>
      <c r="W29" s="331"/>
      <c r="X29" s="331"/>
      <c r="Y29" s="331"/>
      <c r="Z29" s="331"/>
      <c r="AA29" s="331"/>
      <c r="AB29" s="331"/>
      <c r="AC29" s="331"/>
      <c r="AD29" s="331"/>
      <c r="AE29" s="70"/>
      <c r="AF29" s="91">
        <f>AF31+AF36</f>
        <v>214299000</v>
      </c>
      <c r="AG29" s="215">
        <v>214299000</v>
      </c>
      <c r="AH29" s="215">
        <f>AH31+AH36</f>
        <v>214298700</v>
      </c>
      <c r="AI29" s="197"/>
      <c r="AJ29" s="216">
        <f>AG29-AH29</f>
        <v>300</v>
      </c>
      <c r="AK29" s="36"/>
      <c r="AL29" s="25"/>
      <c r="AM29" s="25"/>
      <c r="AN29" s="25"/>
      <c r="AO29" s="25"/>
    </row>
    <row r="30" spans="1:41" s="24" customFormat="1" ht="16.899999999999999" customHeight="1" x14ac:dyDescent="0.25">
      <c r="A30" s="83"/>
      <c r="B30" s="25"/>
      <c r="C30" s="334" t="s">
        <v>1</v>
      </c>
      <c r="D30" s="335"/>
      <c r="E30" s="335"/>
      <c r="F30" s="335"/>
      <c r="G30" s="335"/>
      <c r="H30" s="335"/>
      <c r="I30" s="335"/>
      <c r="J30" s="335"/>
      <c r="K30" s="335"/>
      <c r="L30" s="335"/>
      <c r="M30" s="335"/>
      <c r="N30" s="335"/>
      <c r="O30" s="335"/>
      <c r="P30" s="335"/>
      <c r="Q30" s="335"/>
      <c r="R30" s="335"/>
      <c r="S30" s="335"/>
      <c r="T30" s="335"/>
      <c r="U30" s="335"/>
      <c r="V30" s="335"/>
      <c r="W30" s="335"/>
      <c r="X30" s="335"/>
      <c r="Y30" s="335"/>
      <c r="Z30" s="335"/>
      <c r="AA30" s="335"/>
      <c r="AB30" s="335"/>
      <c r="AC30" s="335"/>
      <c r="AD30" s="335"/>
      <c r="AE30" s="149"/>
      <c r="AF30" s="227"/>
      <c r="AG30" s="177"/>
      <c r="AH30" s="151"/>
      <c r="AI30" s="152"/>
      <c r="AJ30" s="178"/>
      <c r="AK30" s="25"/>
      <c r="AL30" s="25"/>
      <c r="AM30" s="25"/>
      <c r="AN30" s="25"/>
      <c r="AO30" s="25"/>
    </row>
    <row r="31" spans="1:41" s="24" customFormat="1" ht="28.9" customHeight="1" x14ac:dyDescent="0.25">
      <c r="A31" s="83"/>
      <c r="B31" s="25"/>
      <c r="C31" s="53"/>
      <c r="D31" s="169" t="s">
        <v>2</v>
      </c>
      <c r="E31" s="169" t="s">
        <v>2</v>
      </c>
      <c r="F31" s="169" t="s">
        <v>2</v>
      </c>
      <c r="G31" s="169" t="s">
        <v>2</v>
      </c>
      <c r="H31" s="169" t="s">
        <v>2</v>
      </c>
      <c r="I31" s="169" t="s">
        <v>2</v>
      </c>
      <c r="J31" s="169" t="s">
        <v>2</v>
      </c>
      <c r="K31" s="169" t="s">
        <v>2</v>
      </c>
      <c r="L31" s="169" t="s">
        <v>2</v>
      </c>
      <c r="M31" s="169" t="s">
        <v>2</v>
      </c>
      <c r="N31" s="169" t="s">
        <v>2</v>
      </c>
      <c r="O31" s="169" t="s">
        <v>2</v>
      </c>
      <c r="P31" s="169" t="s">
        <v>2</v>
      </c>
      <c r="Q31" s="169" t="s">
        <v>2</v>
      </c>
      <c r="R31" s="169" t="s">
        <v>2</v>
      </c>
      <c r="S31" s="169" t="s">
        <v>2</v>
      </c>
      <c r="T31" s="169" t="s">
        <v>2</v>
      </c>
      <c r="U31" s="169" t="s">
        <v>2</v>
      </c>
      <c r="V31" s="169" t="s">
        <v>2</v>
      </c>
      <c r="W31" s="169" t="s">
        <v>2</v>
      </c>
      <c r="X31" s="169" t="s">
        <v>2</v>
      </c>
      <c r="Y31" s="169" t="s">
        <v>2</v>
      </c>
      <c r="Z31" s="318" t="s">
        <v>15</v>
      </c>
      <c r="AA31" s="332"/>
      <c r="AB31" s="332"/>
      <c r="AC31" s="332"/>
      <c r="AD31" s="332"/>
      <c r="AE31" s="42"/>
      <c r="AF31" s="221">
        <f>AF33+AF34+AF35</f>
        <v>209958000</v>
      </c>
      <c r="AG31" s="106">
        <f>AG33+AG34+AG35</f>
        <v>209958000</v>
      </c>
      <c r="AH31" s="128">
        <f>AH33+AH34+AH35</f>
        <v>209957700</v>
      </c>
      <c r="AI31" s="108"/>
      <c r="AJ31" s="109">
        <f>AG31-AH31</f>
        <v>300</v>
      </c>
      <c r="AK31" s="25"/>
      <c r="AL31" s="25"/>
      <c r="AM31" s="25"/>
      <c r="AN31" s="25"/>
      <c r="AO31" s="25"/>
    </row>
    <row r="32" spans="1:41" s="24" customFormat="1" ht="21.6" customHeight="1" x14ac:dyDescent="0.25">
      <c r="A32" s="83"/>
      <c r="B32" s="25"/>
      <c r="C32" s="54"/>
      <c r="D32" s="170"/>
      <c r="E32" s="170"/>
      <c r="F32" s="170"/>
      <c r="G32" s="170"/>
      <c r="H32" s="170"/>
      <c r="I32" s="170"/>
      <c r="J32" s="170"/>
      <c r="K32" s="170"/>
      <c r="L32" s="170"/>
      <c r="M32" s="170"/>
      <c r="N32" s="170"/>
      <c r="O32" s="170"/>
      <c r="P32" s="170"/>
      <c r="Q32" s="170"/>
      <c r="R32" s="170"/>
      <c r="S32" s="170"/>
      <c r="T32" s="170"/>
      <c r="U32" s="170"/>
      <c r="V32" s="170"/>
      <c r="W32" s="170"/>
      <c r="X32" s="170"/>
      <c r="Y32" s="170"/>
      <c r="Z32" s="170"/>
      <c r="AA32" s="333" t="s">
        <v>0</v>
      </c>
      <c r="AB32" s="333"/>
      <c r="AC32" s="333"/>
      <c r="AD32" s="333"/>
      <c r="AE32" s="42"/>
      <c r="AF32" s="221"/>
      <c r="AG32" s="129"/>
      <c r="AH32" s="130"/>
      <c r="AI32" s="131"/>
      <c r="AJ32" s="132"/>
      <c r="AK32" s="25"/>
      <c r="AL32" s="25"/>
      <c r="AM32" s="25"/>
      <c r="AN32" s="25"/>
      <c r="AO32" s="25"/>
    </row>
    <row r="33" spans="1:41" s="24" customFormat="1" ht="28.9" customHeight="1" x14ac:dyDescent="0.25">
      <c r="A33" s="83"/>
      <c r="B33" s="25"/>
      <c r="C33" s="53"/>
      <c r="D33" s="169"/>
      <c r="E33" s="169"/>
      <c r="F33" s="169"/>
      <c r="G33" s="169"/>
      <c r="H33" s="169"/>
      <c r="I33" s="169"/>
      <c r="J33" s="169"/>
      <c r="K33" s="169"/>
      <c r="L33" s="169"/>
      <c r="M33" s="169"/>
      <c r="N33" s="169"/>
      <c r="O33" s="169"/>
      <c r="P33" s="169"/>
      <c r="Q33" s="169"/>
      <c r="R33" s="169"/>
      <c r="S33" s="169"/>
      <c r="T33" s="169"/>
      <c r="U33" s="169"/>
      <c r="V33" s="169"/>
      <c r="W33" s="169"/>
      <c r="X33" s="169"/>
      <c r="Y33" s="169"/>
      <c r="Z33" s="169"/>
      <c r="AA33" s="318" t="s">
        <v>16</v>
      </c>
      <c r="AB33" s="318"/>
      <c r="AC33" s="318"/>
      <c r="AD33" s="318"/>
      <c r="AE33" s="42"/>
      <c r="AF33" s="221">
        <v>162289000</v>
      </c>
      <c r="AG33" s="133">
        <v>162289000</v>
      </c>
      <c r="AH33" s="107">
        <v>162288700</v>
      </c>
      <c r="AI33" s="108"/>
      <c r="AJ33" s="109">
        <f t="shared" ref="AJ33:AJ36" si="6">AG33-AH33</f>
        <v>300</v>
      </c>
      <c r="AK33" s="25"/>
      <c r="AL33" s="25"/>
      <c r="AM33" s="25"/>
      <c r="AN33" s="25"/>
      <c r="AO33" s="25"/>
    </row>
    <row r="34" spans="1:41" s="24" customFormat="1" ht="25.9" customHeight="1" x14ac:dyDescent="0.25">
      <c r="A34" s="83"/>
      <c r="B34" s="25"/>
      <c r="C34" s="53"/>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356" t="s">
        <v>27</v>
      </c>
      <c r="AB34" s="356"/>
      <c r="AC34" s="356"/>
      <c r="AD34" s="356"/>
      <c r="AE34" s="42"/>
      <c r="AF34" s="221">
        <v>16243000</v>
      </c>
      <c r="AG34" s="106">
        <v>16243000</v>
      </c>
      <c r="AH34" s="107">
        <v>16243000</v>
      </c>
      <c r="AI34" s="108"/>
      <c r="AJ34" s="109">
        <f t="shared" si="6"/>
        <v>0</v>
      </c>
      <c r="AK34" s="25"/>
      <c r="AL34" s="25"/>
      <c r="AM34" s="25"/>
      <c r="AN34" s="25"/>
      <c r="AO34" s="25"/>
    </row>
    <row r="35" spans="1:41" s="24" customFormat="1" ht="25.9" customHeight="1" x14ac:dyDescent="0.25">
      <c r="A35" s="83"/>
      <c r="B35" s="25"/>
      <c r="C35" s="53"/>
      <c r="D35" s="169"/>
      <c r="E35" s="169"/>
      <c r="F35" s="169"/>
      <c r="G35" s="169"/>
      <c r="H35" s="169"/>
      <c r="I35" s="169"/>
      <c r="J35" s="169"/>
      <c r="K35" s="169"/>
      <c r="L35" s="169"/>
      <c r="M35" s="169"/>
      <c r="N35" s="169"/>
      <c r="O35" s="169"/>
      <c r="P35" s="169"/>
      <c r="Q35" s="169"/>
      <c r="R35" s="169"/>
      <c r="S35" s="169"/>
      <c r="T35" s="169"/>
      <c r="U35" s="169"/>
      <c r="V35" s="169"/>
      <c r="W35" s="169"/>
      <c r="X35" s="169"/>
      <c r="Y35" s="169"/>
      <c r="Z35" s="169"/>
      <c r="AA35" s="356" t="s">
        <v>28</v>
      </c>
      <c r="AB35" s="356"/>
      <c r="AC35" s="356"/>
      <c r="AD35" s="356"/>
      <c r="AE35" s="42"/>
      <c r="AF35" s="221">
        <v>31426000</v>
      </c>
      <c r="AG35" s="106">
        <v>31426000</v>
      </c>
      <c r="AH35" s="107">
        <v>31426000</v>
      </c>
      <c r="AI35" s="108"/>
      <c r="AJ35" s="109">
        <f t="shared" si="6"/>
        <v>0</v>
      </c>
      <c r="AK35" s="25"/>
      <c r="AL35" s="25"/>
      <c r="AM35" s="25"/>
      <c r="AN35" s="25"/>
      <c r="AO35" s="25"/>
    </row>
    <row r="36" spans="1:41" s="24" customFormat="1" ht="32.450000000000003" customHeight="1" thickBot="1" x14ac:dyDescent="0.3">
      <c r="A36" s="83"/>
      <c r="B36" s="25"/>
      <c r="C36" s="154"/>
      <c r="D36" s="168" t="s">
        <v>3</v>
      </c>
      <c r="E36" s="168" t="s">
        <v>3</v>
      </c>
      <c r="F36" s="168" t="s">
        <v>3</v>
      </c>
      <c r="G36" s="168" t="s">
        <v>3</v>
      </c>
      <c r="H36" s="168" t="s">
        <v>3</v>
      </c>
      <c r="I36" s="168" t="s">
        <v>3</v>
      </c>
      <c r="J36" s="168" t="s">
        <v>3</v>
      </c>
      <c r="K36" s="168" t="s">
        <v>3</v>
      </c>
      <c r="L36" s="168" t="s">
        <v>3</v>
      </c>
      <c r="M36" s="168" t="s">
        <v>3</v>
      </c>
      <c r="N36" s="168" t="s">
        <v>3</v>
      </c>
      <c r="O36" s="168" t="s">
        <v>3</v>
      </c>
      <c r="P36" s="168" t="s">
        <v>3</v>
      </c>
      <c r="Q36" s="168" t="s">
        <v>3</v>
      </c>
      <c r="R36" s="168" t="s">
        <v>3</v>
      </c>
      <c r="S36" s="168" t="s">
        <v>3</v>
      </c>
      <c r="T36" s="168" t="s">
        <v>3</v>
      </c>
      <c r="U36" s="168" t="s">
        <v>3</v>
      </c>
      <c r="V36" s="168" t="s">
        <v>3</v>
      </c>
      <c r="W36" s="168" t="s">
        <v>3</v>
      </c>
      <c r="X36" s="168" t="s">
        <v>3</v>
      </c>
      <c r="Y36" s="168" t="s">
        <v>3</v>
      </c>
      <c r="Z36" s="351" t="s">
        <v>7</v>
      </c>
      <c r="AA36" s="352"/>
      <c r="AB36" s="352"/>
      <c r="AC36" s="352"/>
      <c r="AD36" s="352"/>
      <c r="AE36" s="155"/>
      <c r="AF36" s="224">
        <v>4341000</v>
      </c>
      <c r="AG36" s="121">
        <v>4341000</v>
      </c>
      <c r="AH36" s="122">
        <v>4341000</v>
      </c>
      <c r="AI36" s="123"/>
      <c r="AJ36" s="124">
        <f t="shared" si="6"/>
        <v>0</v>
      </c>
      <c r="AK36" s="25"/>
      <c r="AL36" s="25"/>
      <c r="AM36" s="25"/>
      <c r="AN36" s="25"/>
      <c r="AO36" s="25"/>
    </row>
    <row r="37" spans="1:41" s="24" customFormat="1" ht="82.5" customHeight="1" thickBot="1" x14ac:dyDescent="0.3">
      <c r="A37" s="83"/>
      <c r="B37" s="25"/>
      <c r="C37" s="363" t="s">
        <v>32</v>
      </c>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364"/>
      <c r="AC37" s="364"/>
      <c r="AD37" s="364"/>
      <c r="AE37" s="70"/>
      <c r="AF37" s="91">
        <v>976800</v>
      </c>
      <c r="AG37" s="98">
        <v>944280</v>
      </c>
      <c r="AH37" s="99">
        <v>944280</v>
      </c>
      <c r="AI37" s="100"/>
      <c r="AJ37" s="101">
        <f>AG37-AH37</f>
        <v>0</v>
      </c>
      <c r="AK37" s="25"/>
      <c r="AL37" s="25"/>
      <c r="AM37" s="25"/>
      <c r="AN37" s="25"/>
      <c r="AO37" s="25"/>
    </row>
    <row r="38" spans="1:41" s="24" customFormat="1" ht="82.5" customHeight="1" thickBot="1" x14ac:dyDescent="0.3">
      <c r="A38" s="83"/>
      <c r="B38" s="25"/>
      <c r="C38" s="330" t="s">
        <v>25</v>
      </c>
      <c r="D38" s="394"/>
      <c r="E38" s="394"/>
      <c r="F38" s="394"/>
      <c r="G38" s="394"/>
      <c r="H38" s="394"/>
      <c r="I38" s="394"/>
      <c r="J38" s="394"/>
      <c r="K38" s="394"/>
      <c r="L38" s="394"/>
      <c r="M38" s="394"/>
      <c r="N38" s="394"/>
      <c r="O38" s="394"/>
      <c r="P38" s="394"/>
      <c r="Q38" s="394"/>
      <c r="R38" s="394"/>
      <c r="S38" s="394"/>
      <c r="T38" s="394"/>
      <c r="U38" s="394"/>
      <c r="V38" s="394"/>
      <c r="W38" s="394"/>
      <c r="X38" s="394"/>
      <c r="Y38" s="394"/>
      <c r="Z38" s="394"/>
      <c r="AA38" s="394"/>
      <c r="AB38" s="394"/>
      <c r="AC38" s="394"/>
      <c r="AD38" s="394"/>
      <c r="AE38" s="70"/>
      <c r="AF38" s="91">
        <v>3019000</v>
      </c>
      <c r="AG38" s="98">
        <v>2792000</v>
      </c>
      <c r="AH38" s="99">
        <v>2766522.15</v>
      </c>
      <c r="AI38" s="100"/>
      <c r="AJ38" s="101">
        <f>AG38-AH38</f>
        <v>25477.850000000093</v>
      </c>
      <c r="AK38" s="25"/>
      <c r="AL38" s="25"/>
      <c r="AM38" s="25"/>
      <c r="AN38" s="25"/>
      <c r="AO38" s="25"/>
    </row>
    <row r="39" spans="1:41" ht="64.5" customHeight="1" thickBot="1" x14ac:dyDescent="0.6">
      <c r="A39" s="86"/>
      <c r="B39" s="1"/>
      <c r="C39" s="420" t="s">
        <v>26</v>
      </c>
      <c r="D39" s="421"/>
      <c r="E39" s="421"/>
      <c r="F39" s="421"/>
      <c r="G39" s="421"/>
      <c r="H39" s="421"/>
      <c r="I39" s="421"/>
      <c r="J39" s="421"/>
      <c r="K39" s="421"/>
      <c r="L39" s="421"/>
      <c r="M39" s="421"/>
      <c r="N39" s="421"/>
      <c r="O39" s="421"/>
      <c r="P39" s="421"/>
      <c r="Q39" s="421"/>
      <c r="R39" s="421"/>
      <c r="S39" s="421"/>
      <c r="T39" s="421"/>
      <c r="U39" s="421"/>
      <c r="V39" s="421"/>
      <c r="W39" s="421"/>
      <c r="X39" s="421"/>
      <c r="Y39" s="421"/>
      <c r="Z39" s="421"/>
      <c r="AA39" s="421"/>
      <c r="AB39" s="421"/>
      <c r="AC39" s="421"/>
      <c r="AD39" s="421"/>
      <c r="AE39" s="69"/>
      <c r="AF39" s="228">
        <f>8436000</f>
        <v>8436000</v>
      </c>
      <c r="AG39" s="113">
        <v>8432238</v>
      </c>
      <c r="AH39" s="113">
        <v>6614968.4100000001</v>
      </c>
      <c r="AI39" s="115"/>
      <c r="AJ39" s="116">
        <f>AG39-AH39</f>
        <v>1817269.5899999999</v>
      </c>
      <c r="AK39" s="1"/>
      <c r="AL39" s="1"/>
      <c r="AM39" s="1"/>
      <c r="AN39" s="1"/>
      <c r="AO39" s="1"/>
    </row>
    <row r="40" spans="1:41" ht="79.5" customHeight="1" thickBot="1" x14ac:dyDescent="0.6">
      <c r="A40" s="86"/>
      <c r="B40" s="1"/>
      <c r="C40" s="363" t="s">
        <v>30</v>
      </c>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68"/>
      <c r="AF40" s="91">
        <v>218000</v>
      </c>
      <c r="AG40" s="98">
        <v>0</v>
      </c>
      <c r="AH40" s="99">
        <v>0</v>
      </c>
      <c r="AI40" s="100"/>
      <c r="AJ40" s="101">
        <f>AG40-AH40</f>
        <v>0</v>
      </c>
      <c r="AK40" s="1"/>
      <c r="AL40" s="1"/>
      <c r="AM40" s="1"/>
      <c r="AN40" s="1"/>
      <c r="AO40" s="1"/>
    </row>
    <row r="41" spans="1:41" ht="94.5" customHeight="1" thickBot="1" x14ac:dyDescent="0.6">
      <c r="A41" s="86"/>
      <c r="B41" s="1"/>
      <c r="C41" s="363" t="s">
        <v>31</v>
      </c>
      <c r="D41" s="365"/>
      <c r="E41" s="365"/>
      <c r="F41" s="365"/>
      <c r="G41" s="365"/>
      <c r="H41" s="365"/>
      <c r="I41" s="365"/>
      <c r="J41" s="365"/>
      <c r="K41" s="365"/>
      <c r="L41" s="365"/>
      <c r="M41" s="365"/>
      <c r="N41" s="365"/>
      <c r="O41" s="365"/>
      <c r="P41" s="365"/>
      <c r="Q41" s="365"/>
      <c r="R41" s="365"/>
      <c r="S41" s="365"/>
      <c r="T41" s="365"/>
      <c r="U41" s="365"/>
      <c r="V41" s="365"/>
      <c r="W41" s="365"/>
      <c r="X41" s="365"/>
      <c r="Y41" s="365"/>
      <c r="Z41" s="365"/>
      <c r="AA41" s="365"/>
      <c r="AB41" s="365"/>
      <c r="AC41" s="365"/>
      <c r="AD41" s="365"/>
      <c r="AE41" s="68"/>
      <c r="AF41" s="91">
        <v>1748000</v>
      </c>
      <c r="AG41" s="98">
        <v>1380850.87</v>
      </c>
      <c r="AH41" s="99">
        <v>1380850.87</v>
      </c>
      <c r="AI41" s="100"/>
      <c r="AJ41" s="101">
        <f>AG41-AH41</f>
        <v>0</v>
      </c>
      <c r="AK41" s="1"/>
      <c r="AL41" s="1"/>
      <c r="AM41" s="1"/>
      <c r="AN41" s="1"/>
      <c r="AO41" s="1"/>
    </row>
    <row r="42" spans="1:41" ht="62.45" hidden="1" customHeight="1" thickBot="1" x14ac:dyDescent="0.6">
      <c r="A42" s="86"/>
      <c r="B42" s="1"/>
      <c r="C42" s="354"/>
      <c r="D42" s="355"/>
      <c r="E42" s="355"/>
      <c r="F42" s="355"/>
      <c r="G42" s="355"/>
      <c r="H42" s="355"/>
      <c r="I42" s="355"/>
      <c r="J42" s="355"/>
      <c r="K42" s="355"/>
      <c r="L42" s="355"/>
      <c r="M42" s="355"/>
      <c r="N42" s="355"/>
      <c r="O42" s="355"/>
      <c r="P42" s="355"/>
      <c r="Q42" s="355"/>
      <c r="R42" s="355"/>
      <c r="S42" s="355"/>
      <c r="T42" s="355"/>
      <c r="U42" s="355"/>
      <c r="V42" s="355"/>
      <c r="W42" s="355"/>
      <c r="X42" s="355"/>
      <c r="Y42" s="355"/>
      <c r="Z42" s="355"/>
      <c r="AA42" s="355"/>
      <c r="AB42" s="355"/>
      <c r="AC42" s="355"/>
      <c r="AD42" s="355"/>
      <c r="AE42" s="69"/>
      <c r="AF42" s="228"/>
      <c r="AG42" s="113"/>
      <c r="AH42" s="114"/>
      <c r="AI42" s="115"/>
      <c r="AJ42" s="116">
        <f t="shared" ref="AJ42:AJ43" si="7">AG42-AH42</f>
        <v>0</v>
      </c>
      <c r="AK42" s="1"/>
      <c r="AL42" s="1"/>
      <c r="AM42" s="1"/>
      <c r="AN42" s="1"/>
      <c r="AO42" s="1"/>
    </row>
    <row r="43" spans="1:41" ht="92.25" customHeight="1" thickBot="1" x14ac:dyDescent="0.25">
      <c r="A43" s="161"/>
      <c r="B43" s="162"/>
      <c r="C43" s="345" t="s">
        <v>61</v>
      </c>
      <c r="D43" s="346"/>
      <c r="E43" s="346"/>
      <c r="F43" s="346"/>
      <c r="G43" s="346"/>
      <c r="H43" s="346"/>
      <c r="I43" s="346"/>
      <c r="J43" s="346"/>
      <c r="K43" s="346"/>
      <c r="L43" s="346"/>
      <c r="M43" s="346"/>
      <c r="N43" s="346"/>
      <c r="O43" s="346"/>
      <c r="P43" s="346"/>
      <c r="Q43" s="346"/>
      <c r="R43" s="346"/>
      <c r="S43" s="346"/>
      <c r="T43" s="346"/>
      <c r="U43" s="346"/>
      <c r="V43" s="346"/>
      <c r="W43" s="346"/>
      <c r="X43" s="346"/>
      <c r="Y43" s="346"/>
      <c r="Z43" s="346"/>
      <c r="AA43" s="346"/>
      <c r="AB43" s="346"/>
      <c r="AC43" s="346"/>
      <c r="AD43" s="163"/>
      <c r="AE43" s="164"/>
      <c r="AF43" s="91">
        <v>97000</v>
      </c>
      <c r="AG43" s="100">
        <v>97000</v>
      </c>
      <c r="AH43" s="134">
        <v>97000</v>
      </c>
      <c r="AI43" s="100"/>
      <c r="AJ43" s="101">
        <f t="shared" si="7"/>
        <v>0</v>
      </c>
      <c r="AK43" s="1"/>
      <c r="AL43" s="1"/>
      <c r="AM43" s="1"/>
      <c r="AN43" s="1"/>
      <c r="AO43" s="1"/>
    </row>
    <row r="44" spans="1:41" ht="59.25" customHeight="1" thickBot="1" x14ac:dyDescent="0.25">
      <c r="A44" s="87"/>
      <c r="B44" s="67"/>
      <c r="C44" s="338" t="s">
        <v>43</v>
      </c>
      <c r="D44" s="339"/>
      <c r="E44" s="339"/>
      <c r="F44" s="339"/>
      <c r="G44" s="339"/>
      <c r="H44" s="339"/>
      <c r="I44" s="339"/>
      <c r="J44" s="339"/>
      <c r="K44" s="339"/>
      <c r="L44" s="339"/>
      <c r="M44" s="339"/>
      <c r="N44" s="339"/>
      <c r="O44" s="339"/>
      <c r="P44" s="339"/>
      <c r="Q44" s="339"/>
      <c r="R44" s="339"/>
      <c r="S44" s="339"/>
      <c r="T44" s="339"/>
      <c r="U44" s="339"/>
      <c r="V44" s="339"/>
      <c r="W44" s="339"/>
      <c r="X44" s="339"/>
      <c r="Y44" s="339"/>
      <c r="Z44" s="339"/>
      <c r="AA44" s="339"/>
      <c r="AB44" s="339"/>
      <c r="AC44" s="339"/>
      <c r="AD44" s="90"/>
      <c r="AE44" s="90"/>
      <c r="AF44" s="229">
        <f>AF45+AF47+AF48+AF49+AF50+AF51+AF52+AF53+AF58+AF57+AF59+AF63+AF64</f>
        <v>44193800</v>
      </c>
      <c r="AG44" s="135">
        <f>AG45+AG47+AG48+AG49+AG50+AG51+AG52+AG53+AG57+AG59+AG63+AG64</f>
        <v>35667661.960000001</v>
      </c>
      <c r="AH44" s="135">
        <f t="shared" ref="AH44:AJ44" si="8">AH45+AH47+AH48+AH49+AH50+AH51+AH52+AH53+AH57+AH59+AH63+AH64</f>
        <v>35667661.960000001</v>
      </c>
      <c r="AI44" s="135">
        <f t="shared" si="8"/>
        <v>0</v>
      </c>
      <c r="AJ44" s="135">
        <f t="shared" si="8"/>
        <v>0</v>
      </c>
      <c r="AK44" s="1"/>
      <c r="AL44" s="1"/>
      <c r="AM44" s="1"/>
      <c r="AN44" s="1"/>
      <c r="AO44" s="1"/>
    </row>
    <row r="45" spans="1:41" ht="52.5" customHeight="1" thickBot="1" x14ac:dyDescent="0.6">
      <c r="A45" s="86"/>
      <c r="B45" s="1"/>
      <c r="C45" s="330" t="s">
        <v>35</v>
      </c>
      <c r="D45" s="395"/>
      <c r="E45" s="395"/>
      <c r="F45" s="395"/>
      <c r="G45" s="395"/>
      <c r="H45" s="395"/>
      <c r="I45" s="395"/>
      <c r="J45" s="395"/>
      <c r="K45" s="395"/>
      <c r="L45" s="395"/>
      <c r="M45" s="395"/>
      <c r="N45" s="395"/>
      <c r="O45" s="395"/>
      <c r="P45" s="395"/>
      <c r="Q45" s="395"/>
      <c r="R45" s="395"/>
      <c r="S45" s="395"/>
      <c r="T45" s="395"/>
      <c r="U45" s="395"/>
      <c r="V45" s="395"/>
      <c r="W45" s="395"/>
      <c r="X45" s="395"/>
      <c r="Y45" s="395"/>
      <c r="Z45" s="395"/>
      <c r="AA45" s="395"/>
      <c r="AB45" s="395"/>
      <c r="AC45" s="395"/>
      <c r="AD45" s="395"/>
      <c r="AE45" s="68"/>
      <c r="AF45" s="91">
        <v>3309900</v>
      </c>
      <c r="AG45" s="98">
        <v>3309897.01</v>
      </c>
      <c r="AH45" s="99">
        <v>3309897.01</v>
      </c>
      <c r="AI45" s="100"/>
      <c r="AJ45" s="134">
        <v>0</v>
      </c>
      <c r="AK45" s="1"/>
      <c r="AL45" s="1"/>
      <c r="AM45" s="1"/>
      <c r="AN45" s="1"/>
      <c r="AO45" s="1"/>
    </row>
    <row r="46" spans="1:41" ht="69.599999999999994" hidden="1" customHeight="1" thickBot="1" x14ac:dyDescent="0.6">
      <c r="A46" s="86"/>
      <c r="B46" s="1"/>
      <c r="C46" s="347"/>
      <c r="D46" s="348"/>
      <c r="E46" s="348"/>
      <c r="F46" s="348"/>
      <c r="G46" s="348"/>
      <c r="H46" s="348"/>
      <c r="I46" s="348"/>
      <c r="J46" s="348"/>
      <c r="K46" s="348"/>
      <c r="L46" s="348"/>
      <c r="M46" s="348"/>
      <c r="N46" s="348"/>
      <c r="O46" s="348"/>
      <c r="P46" s="348"/>
      <c r="Q46" s="348"/>
      <c r="R46" s="348"/>
      <c r="S46" s="348"/>
      <c r="T46" s="348"/>
      <c r="U46" s="348"/>
      <c r="V46" s="348"/>
      <c r="W46" s="348"/>
      <c r="X46" s="348"/>
      <c r="Y46" s="348"/>
      <c r="Z46" s="348"/>
      <c r="AA46" s="348"/>
      <c r="AB46" s="348"/>
      <c r="AC46" s="348"/>
      <c r="AD46" s="349"/>
      <c r="AE46" s="39"/>
      <c r="AF46" s="228"/>
      <c r="AG46" s="93"/>
      <c r="AH46" s="125"/>
      <c r="AI46" s="126"/>
      <c r="AJ46" s="127"/>
      <c r="AK46" s="1"/>
      <c r="AL46" s="1"/>
      <c r="AM46" s="1"/>
      <c r="AN46" s="1"/>
      <c r="AO46" s="1"/>
    </row>
    <row r="47" spans="1:41" ht="86.25" customHeight="1" thickBot="1" x14ac:dyDescent="0.6">
      <c r="A47" s="86"/>
      <c r="B47" s="1"/>
      <c r="C47" s="340" t="s">
        <v>44</v>
      </c>
      <c r="D47" s="341"/>
      <c r="E47" s="341"/>
      <c r="F47" s="341"/>
      <c r="G47" s="341"/>
      <c r="H47" s="341"/>
      <c r="I47" s="341"/>
      <c r="J47" s="341"/>
      <c r="K47" s="341"/>
      <c r="L47" s="341"/>
      <c r="M47" s="341"/>
      <c r="N47" s="341"/>
      <c r="O47" s="341"/>
      <c r="P47" s="341"/>
      <c r="Q47" s="341"/>
      <c r="R47" s="341"/>
      <c r="S47" s="341"/>
      <c r="T47" s="341"/>
      <c r="U47" s="341"/>
      <c r="V47" s="341"/>
      <c r="W47" s="341"/>
      <c r="X47" s="341"/>
      <c r="Y47" s="341"/>
      <c r="Z47" s="341"/>
      <c r="AA47" s="341"/>
      <c r="AB47" s="341"/>
      <c r="AC47" s="342"/>
      <c r="AD47" s="159"/>
      <c r="AE47" s="160"/>
      <c r="AF47" s="91">
        <v>8000000</v>
      </c>
      <c r="AG47" s="98">
        <v>7999999.9900000002</v>
      </c>
      <c r="AH47" s="98">
        <v>7999999.9900000002</v>
      </c>
      <c r="AI47" s="100"/>
      <c r="AJ47" s="158">
        <v>0</v>
      </c>
      <c r="AK47" s="1"/>
      <c r="AL47" s="1"/>
      <c r="AM47" s="1"/>
      <c r="AN47" s="1"/>
      <c r="AO47" s="1"/>
    </row>
    <row r="48" spans="1:41" ht="69.599999999999994" customHeight="1" thickBot="1" x14ac:dyDescent="0.6">
      <c r="A48" s="86"/>
      <c r="B48" s="1"/>
      <c r="C48" s="343" t="s">
        <v>45</v>
      </c>
      <c r="D48" s="344"/>
      <c r="E48" s="344"/>
      <c r="F48" s="344"/>
      <c r="G48" s="344"/>
      <c r="H48" s="344"/>
      <c r="I48" s="344"/>
      <c r="J48" s="344"/>
      <c r="K48" s="344"/>
      <c r="L48" s="344"/>
      <c r="M48" s="344"/>
      <c r="N48" s="344"/>
      <c r="O48" s="344"/>
      <c r="P48" s="344"/>
      <c r="Q48" s="344"/>
      <c r="R48" s="344"/>
      <c r="S48" s="344"/>
      <c r="T48" s="344"/>
      <c r="U48" s="344"/>
      <c r="V48" s="344"/>
      <c r="W48" s="344"/>
      <c r="X48" s="344"/>
      <c r="Y48" s="344"/>
      <c r="Z48" s="344"/>
      <c r="AA48" s="344"/>
      <c r="AB48" s="344"/>
      <c r="AC48" s="344"/>
      <c r="AD48" s="65"/>
      <c r="AE48" s="39"/>
      <c r="AF48" s="228">
        <v>2667000</v>
      </c>
      <c r="AG48" s="113">
        <v>2667000</v>
      </c>
      <c r="AH48" s="114">
        <v>2667000</v>
      </c>
      <c r="AI48" s="115"/>
      <c r="AJ48" s="144">
        <f>AG48-AH48</f>
        <v>0</v>
      </c>
      <c r="AK48" s="1"/>
      <c r="AL48" s="1"/>
      <c r="AM48" s="1"/>
      <c r="AN48" s="1"/>
      <c r="AO48" s="1"/>
    </row>
    <row r="49" spans="1:41" ht="89.25" customHeight="1" thickBot="1" x14ac:dyDescent="0.6">
      <c r="A49" s="86"/>
      <c r="B49" s="1"/>
      <c r="C49" s="340" t="s">
        <v>50</v>
      </c>
      <c r="D49" s="341"/>
      <c r="E49" s="341"/>
      <c r="F49" s="341"/>
      <c r="G49" s="341"/>
      <c r="H49" s="341"/>
      <c r="I49" s="341"/>
      <c r="J49" s="341"/>
      <c r="K49" s="341"/>
      <c r="L49" s="341"/>
      <c r="M49" s="341"/>
      <c r="N49" s="341"/>
      <c r="O49" s="341"/>
      <c r="P49" s="341"/>
      <c r="Q49" s="341"/>
      <c r="R49" s="341"/>
      <c r="S49" s="341"/>
      <c r="T49" s="341"/>
      <c r="U49" s="341"/>
      <c r="V49" s="341"/>
      <c r="W49" s="341"/>
      <c r="X49" s="341"/>
      <c r="Y49" s="341"/>
      <c r="Z49" s="341"/>
      <c r="AA49" s="341"/>
      <c r="AB49" s="341"/>
      <c r="AC49" s="341"/>
      <c r="AD49" s="159"/>
      <c r="AE49" s="160"/>
      <c r="AF49" s="91">
        <v>1000000</v>
      </c>
      <c r="AG49" s="98">
        <v>1000000</v>
      </c>
      <c r="AH49" s="99">
        <v>1000000</v>
      </c>
      <c r="AI49" s="100"/>
      <c r="AJ49" s="134">
        <v>0</v>
      </c>
      <c r="AK49" s="1"/>
      <c r="AL49" s="1"/>
      <c r="AM49" s="1"/>
      <c r="AN49" s="1"/>
      <c r="AO49" s="1"/>
    </row>
    <row r="50" spans="1:41" ht="89.25" customHeight="1" thickBot="1" x14ac:dyDescent="0.35">
      <c r="A50" s="86"/>
      <c r="B50" s="1"/>
      <c r="C50" s="290" t="s">
        <v>51</v>
      </c>
      <c r="D50" s="400"/>
      <c r="E50" s="400"/>
      <c r="F50" s="400"/>
      <c r="G50" s="400"/>
      <c r="H50" s="400"/>
      <c r="I50" s="400"/>
      <c r="J50" s="400"/>
      <c r="K50" s="400"/>
      <c r="L50" s="400"/>
      <c r="M50" s="400"/>
      <c r="N50" s="400"/>
      <c r="O50" s="400"/>
      <c r="P50" s="400"/>
      <c r="Q50" s="400"/>
      <c r="R50" s="400"/>
      <c r="S50" s="400"/>
      <c r="T50" s="400"/>
      <c r="U50" s="400"/>
      <c r="V50" s="400"/>
      <c r="W50" s="400"/>
      <c r="X50" s="400"/>
      <c r="Y50" s="400"/>
      <c r="Z50" s="400"/>
      <c r="AA50" s="400"/>
      <c r="AB50" s="400"/>
      <c r="AC50" s="400"/>
      <c r="AD50" s="401"/>
      <c r="AE50" s="157"/>
      <c r="AF50" s="137">
        <v>5806300</v>
      </c>
      <c r="AG50" s="134">
        <v>5735427.04</v>
      </c>
      <c r="AH50" s="158">
        <v>5735427.04</v>
      </c>
      <c r="AI50" s="100"/>
      <c r="AJ50" s="134">
        <f>AG50-AH50</f>
        <v>0</v>
      </c>
      <c r="AK50" s="1"/>
      <c r="AL50" s="1"/>
      <c r="AM50" s="1"/>
      <c r="AN50" s="1"/>
      <c r="AO50" s="1"/>
    </row>
    <row r="51" spans="1:41" ht="96.75" customHeight="1" thickBot="1" x14ac:dyDescent="0.35">
      <c r="A51" s="86"/>
      <c r="B51" s="1"/>
      <c r="C51" s="402" t="s">
        <v>56</v>
      </c>
      <c r="D51" s="403"/>
      <c r="E51" s="403"/>
      <c r="F51" s="403"/>
      <c r="G51" s="403"/>
      <c r="H51" s="403"/>
      <c r="I51" s="403"/>
      <c r="J51" s="403"/>
      <c r="K51" s="403"/>
      <c r="L51" s="403"/>
      <c r="M51" s="403"/>
      <c r="N51" s="403"/>
      <c r="O51" s="403"/>
      <c r="P51" s="403"/>
      <c r="Q51" s="403"/>
      <c r="R51" s="403"/>
      <c r="S51" s="403"/>
      <c r="T51" s="403"/>
      <c r="U51" s="403"/>
      <c r="V51" s="403"/>
      <c r="W51" s="403"/>
      <c r="X51" s="403"/>
      <c r="Y51" s="403"/>
      <c r="Z51" s="403"/>
      <c r="AA51" s="403"/>
      <c r="AB51" s="403"/>
      <c r="AC51" s="403"/>
      <c r="AD51" s="404"/>
      <c r="AE51" s="136"/>
      <c r="AF51" s="230">
        <v>3621900</v>
      </c>
      <c r="AG51" s="139">
        <f>3807203.06-185315.14</f>
        <v>3621887.92</v>
      </c>
      <c r="AH51" s="143">
        <v>3621887.92</v>
      </c>
      <c r="AI51" s="142"/>
      <c r="AJ51" s="139">
        <f>AG51-AH51</f>
        <v>0</v>
      </c>
      <c r="AK51" s="1"/>
      <c r="AL51" s="1"/>
      <c r="AM51" s="1"/>
      <c r="AN51" s="1"/>
      <c r="AO51" s="1"/>
    </row>
    <row r="52" spans="1:41" ht="102.75" customHeight="1" thickBot="1" x14ac:dyDescent="0.35">
      <c r="A52" s="86"/>
      <c r="B52" s="1"/>
      <c r="C52" s="405" t="s">
        <v>52</v>
      </c>
      <c r="D52" s="406"/>
      <c r="E52" s="406"/>
      <c r="F52" s="406"/>
      <c r="G52" s="406"/>
      <c r="H52" s="406"/>
      <c r="I52" s="406"/>
      <c r="J52" s="406"/>
      <c r="K52" s="406"/>
      <c r="L52" s="406"/>
      <c r="M52" s="406"/>
      <c r="N52" s="406"/>
      <c r="O52" s="406"/>
      <c r="P52" s="406"/>
      <c r="Q52" s="406"/>
      <c r="R52" s="406"/>
      <c r="S52" s="406"/>
      <c r="T52" s="406"/>
      <c r="U52" s="406"/>
      <c r="V52" s="406"/>
      <c r="W52" s="406"/>
      <c r="X52" s="406"/>
      <c r="Y52" s="406"/>
      <c r="Z52" s="406"/>
      <c r="AA52" s="406"/>
      <c r="AB52" s="406"/>
      <c r="AC52" s="406"/>
      <c r="AD52" s="407"/>
      <c r="AE52" s="136"/>
      <c r="AF52" s="231">
        <v>135000</v>
      </c>
      <c r="AG52" s="145">
        <v>135000</v>
      </c>
      <c r="AH52" s="172">
        <v>135000</v>
      </c>
      <c r="AI52" s="115"/>
      <c r="AJ52" s="145">
        <v>0</v>
      </c>
      <c r="AK52" s="1"/>
      <c r="AL52" s="1"/>
      <c r="AM52" s="1"/>
      <c r="AN52" s="1"/>
      <c r="AO52" s="1"/>
    </row>
    <row r="53" spans="1:41" ht="93" customHeight="1" thickBot="1" x14ac:dyDescent="0.35">
      <c r="A53" s="86"/>
      <c r="B53" s="1"/>
      <c r="C53" s="408" t="s">
        <v>53</v>
      </c>
      <c r="D53" s="409"/>
      <c r="E53" s="409"/>
      <c r="F53" s="409"/>
      <c r="G53" s="409"/>
      <c r="H53" s="409"/>
      <c r="I53" s="409"/>
      <c r="J53" s="409"/>
      <c r="K53" s="409"/>
      <c r="L53" s="409"/>
      <c r="M53" s="409"/>
      <c r="N53" s="409"/>
      <c r="O53" s="409"/>
      <c r="P53" s="409"/>
      <c r="Q53" s="409"/>
      <c r="R53" s="409"/>
      <c r="S53" s="409"/>
      <c r="T53" s="409"/>
      <c r="U53" s="409"/>
      <c r="V53" s="409"/>
      <c r="W53" s="409"/>
      <c r="X53" s="409"/>
      <c r="Y53" s="409"/>
      <c r="Z53" s="409"/>
      <c r="AA53" s="409"/>
      <c r="AB53" s="409"/>
      <c r="AC53" s="409"/>
      <c r="AD53" s="410"/>
      <c r="AE53" s="157"/>
      <c r="AF53" s="138">
        <f>AF55+AF56</f>
        <v>4574000</v>
      </c>
      <c r="AG53" s="137">
        <f>AG55+AG56</f>
        <v>2854750</v>
      </c>
      <c r="AH53" s="212">
        <f>AH55+AH56</f>
        <v>2854750</v>
      </c>
      <c r="AI53" s="197"/>
      <c r="AJ53" s="137">
        <f>AG53-AH53</f>
        <v>0</v>
      </c>
      <c r="AK53" s="1"/>
      <c r="AL53" s="1"/>
      <c r="AM53" s="1"/>
      <c r="AN53" s="1"/>
      <c r="AO53" s="1"/>
    </row>
    <row r="54" spans="1:41" ht="27.75" customHeight="1" x14ac:dyDescent="0.3">
      <c r="A54" s="86"/>
      <c r="B54" s="1"/>
      <c r="C54" s="411" t="s">
        <v>48</v>
      </c>
      <c r="D54" s="412"/>
      <c r="E54" s="412"/>
      <c r="F54" s="412"/>
      <c r="G54" s="412"/>
      <c r="H54" s="412"/>
      <c r="I54" s="412"/>
      <c r="J54" s="412"/>
      <c r="K54" s="412"/>
      <c r="L54" s="412"/>
      <c r="M54" s="412"/>
      <c r="N54" s="412"/>
      <c r="O54" s="412"/>
      <c r="P54" s="412"/>
      <c r="Q54" s="412"/>
      <c r="R54" s="412"/>
      <c r="S54" s="412"/>
      <c r="T54" s="412"/>
      <c r="U54" s="412"/>
      <c r="V54" s="412"/>
      <c r="W54" s="412"/>
      <c r="X54" s="412"/>
      <c r="Y54" s="412"/>
      <c r="Z54" s="412"/>
      <c r="AA54" s="412"/>
      <c r="AB54" s="412"/>
      <c r="AC54" s="412"/>
      <c r="AD54" s="413"/>
      <c r="AE54" s="173"/>
      <c r="AF54" s="232"/>
      <c r="AG54" s="145"/>
      <c r="AH54" s="145"/>
      <c r="AI54" s="174"/>
      <c r="AJ54" s="145"/>
      <c r="AK54" s="1"/>
      <c r="AL54" s="1"/>
      <c r="AM54" s="1"/>
      <c r="AN54" s="1"/>
      <c r="AO54" s="1"/>
    </row>
    <row r="55" spans="1:41" ht="34.5" customHeight="1" x14ac:dyDescent="0.3">
      <c r="A55" s="86"/>
      <c r="B55" s="1"/>
      <c r="C55" s="414" t="s">
        <v>54</v>
      </c>
      <c r="D55" s="415"/>
      <c r="E55" s="415"/>
      <c r="F55" s="415"/>
      <c r="G55" s="415"/>
      <c r="H55" s="415"/>
      <c r="I55" s="415"/>
      <c r="J55" s="415"/>
      <c r="K55" s="415"/>
      <c r="L55" s="415"/>
      <c r="M55" s="415"/>
      <c r="N55" s="415"/>
      <c r="O55" s="415"/>
      <c r="P55" s="415"/>
      <c r="Q55" s="415"/>
      <c r="R55" s="415"/>
      <c r="S55" s="415"/>
      <c r="T55" s="415"/>
      <c r="U55" s="415"/>
      <c r="V55" s="415"/>
      <c r="W55" s="415"/>
      <c r="X55" s="415"/>
      <c r="Y55" s="415"/>
      <c r="Z55" s="415"/>
      <c r="AA55" s="415"/>
      <c r="AB55" s="415"/>
      <c r="AC55" s="415"/>
      <c r="AD55" s="416"/>
      <c r="AE55" s="136"/>
      <c r="AF55" s="233">
        <v>1569000</v>
      </c>
      <c r="AG55" s="146">
        <v>0</v>
      </c>
      <c r="AH55" s="146">
        <v>0</v>
      </c>
      <c r="AI55" s="108"/>
      <c r="AJ55" s="146">
        <f>AG55-AH55</f>
        <v>0</v>
      </c>
      <c r="AK55" s="1"/>
      <c r="AL55" s="1"/>
      <c r="AM55" s="1"/>
      <c r="AN55" s="1"/>
      <c r="AO55" s="1"/>
    </row>
    <row r="56" spans="1:41" ht="45.75" customHeight="1" thickBot="1" x14ac:dyDescent="0.35">
      <c r="A56" s="86"/>
      <c r="B56" s="1"/>
      <c r="C56" s="417" t="s">
        <v>55</v>
      </c>
      <c r="D56" s="418"/>
      <c r="E56" s="418"/>
      <c r="F56" s="418"/>
      <c r="G56" s="418"/>
      <c r="H56" s="418"/>
      <c r="I56" s="418"/>
      <c r="J56" s="418"/>
      <c r="K56" s="418"/>
      <c r="L56" s="418"/>
      <c r="M56" s="418"/>
      <c r="N56" s="418"/>
      <c r="O56" s="418"/>
      <c r="P56" s="418"/>
      <c r="Q56" s="418"/>
      <c r="R56" s="418"/>
      <c r="S56" s="418"/>
      <c r="T56" s="418"/>
      <c r="U56" s="418"/>
      <c r="V56" s="418"/>
      <c r="W56" s="418"/>
      <c r="X56" s="418"/>
      <c r="Y56" s="418"/>
      <c r="Z56" s="418"/>
      <c r="AA56" s="418"/>
      <c r="AB56" s="418"/>
      <c r="AC56" s="418"/>
      <c r="AD56" s="419"/>
      <c r="AE56" s="175"/>
      <c r="AF56" s="234">
        <v>3005000</v>
      </c>
      <c r="AG56" s="176">
        <v>2854750</v>
      </c>
      <c r="AH56" s="176">
        <v>2854750</v>
      </c>
      <c r="AI56" s="147"/>
      <c r="AJ56" s="176">
        <f>AG56-AH56</f>
        <v>0</v>
      </c>
      <c r="AK56" s="1"/>
      <c r="AL56" s="1"/>
      <c r="AM56" s="1"/>
      <c r="AN56" s="1"/>
      <c r="AO56" s="1"/>
    </row>
    <row r="57" spans="1:41" ht="87" customHeight="1" thickBot="1" x14ac:dyDescent="0.35">
      <c r="A57" s="86"/>
      <c r="B57" s="1"/>
      <c r="C57" s="290" t="s">
        <v>62</v>
      </c>
      <c r="D57" s="263"/>
      <c r="E57" s="263"/>
      <c r="F57" s="263"/>
      <c r="G57" s="263"/>
      <c r="H57" s="263"/>
      <c r="I57" s="263"/>
      <c r="J57" s="263"/>
      <c r="K57" s="263"/>
      <c r="L57" s="263"/>
      <c r="M57" s="263"/>
      <c r="N57" s="263"/>
      <c r="O57" s="263"/>
      <c r="P57" s="263"/>
      <c r="Q57" s="263"/>
      <c r="R57" s="263"/>
      <c r="S57" s="263"/>
      <c r="T57" s="263"/>
      <c r="U57" s="263"/>
      <c r="V57" s="263"/>
      <c r="W57" s="263"/>
      <c r="X57" s="263"/>
      <c r="Y57" s="263"/>
      <c r="Z57" s="263"/>
      <c r="AA57" s="263"/>
      <c r="AB57" s="263"/>
      <c r="AC57" s="263"/>
      <c r="AD57" s="179"/>
      <c r="AE57" s="175"/>
      <c r="AF57" s="235">
        <v>301000</v>
      </c>
      <c r="AG57" s="139">
        <v>280000</v>
      </c>
      <c r="AH57" s="143">
        <v>280000</v>
      </c>
      <c r="AI57" s="142"/>
      <c r="AJ57" s="139">
        <v>0</v>
      </c>
      <c r="AK57" s="1"/>
      <c r="AL57" s="1"/>
      <c r="AM57" s="1"/>
      <c r="AN57" s="1"/>
      <c r="AO57" s="1"/>
    </row>
    <row r="58" spans="1:41" ht="81" customHeight="1" thickBot="1" x14ac:dyDescent="0.35">
      <c r="A58" s="86"/>
      <c r="B58" s="1"/>
      <c r="C58" s="290" t="s">
        <v>60</v>
      </c>
      <c r="D58" s="263"/>
      <c r="E58" s="263"/>
      <c r="F58" s="263"/>
      <c r="G58" s="263"/>
      <c r="H58" s="263"/>
      <c r="I58" s="263"/>
      <c r="J58" s="263"/>
      <c r="K58" s="263"/>
      <c r="L58" s="263"/>
      <c r="M58" s="263"/>
      <c r="N58" s="263"/>
      <c r="O58" s="263"/>
      <c r="P58" s="263"/>
      <c r="Q58" s="263"/>
      <c r="R58" s="263"/>
      <c r="S58" s="263"/>
      <c r="T58" s="263"/>
      <c r="U58" s="263"/>
      <c r="V58" s="263"/>
      <c r="W58" s="263"/>
      <c r="X58" s="263"/>
      <c r="Y58" s="263"/>
      <c r="Z58" s="263"/>
      <c r="AA58" s="263"/>
      <c r="AB58" s="263"/>
      <c r="AC58" s="263"/>
      <c r="AD58" s="165"/>
      <c r="AE58" s="157"/>
      <c r="AF58" s="138">
        <v>6715000</v>
      </c>
      <c r="AG58" s="156">
        <v>0</v>
      </c>
      <c r="AH58" s="166">
        <v>0</v>
      </c>
      <c r="AI58" s="167"/>
      <c r="AJ58" s="156">
        <f>AG58-AH58</f>
        <v>0</v>
      </c>
      <c r="AK58" s="1"/>
      <c r="AL58" s="1"/>
      <c r="AM58" s="1"/>
      <c r="AN58" s="1"/>
      <c r="AO58" s="1"/>
    </row>
    <row r="59" spans="1:41" ht="122.25" customHeight="1" thickBot="1" x14ac:dyDescent="0.35">
      <c r="A59" s="86"/>
      <c r="B59" s="1"/>
      <c r="C59" s="290" t="s">
        <v>63</v>
      </c>
      <c r="D59" s="263"/>
      <c r="E59" s="263"/>
      <c r="F59" s="263"/>
      <c r="G59" s="263"/>
      <c r="H59" s="263"/>
      <c r="I59" s="263"/>
      <c r="J59" s="263"/>
      <c r="K59" s="263"/>
      <c r="L59" s="263"/>
      <c r="M59" s="263"/>
      <c r="N59" s="263"/>
      <c r="O59" s="263"/>
      <c r="P59" s="263"/>
      <c r="Q59" s="263"/>
      <c r="R59" s="263"/>
      <c r="S59" s="263"/>
      <c r="T59" s="263"/>
      <c r="U59" s="263"/>
      <c r="V59" s="263"/>
      <c r="W59" s="263"/>
      <c r="X59" s="263"/>
      <c r="Y59" s="263"/>
      <c r="Z59" s="263"/>
      <c r="AA59" s="263"/>
      <c r="AB59" s="263"/>
      <c r="AC59" s="263"/>
      <c r="AD59" s="165"/>
      <c r="AE59" s="157"/>
      <c r="AF59" s="138">
        <f>AF61+AF62</f>
        <v>2186700</v>
      </c>
      <c r="AG59" s="138">
        <f t="shared" ref="AG59:AJ59" si="9">AG61+AG62</f>
        <v>2186700</v>
      </c>
      <c r="AH59" s="138">
        <f t="shared" si="9"/>
        <v>2186700</v>
      </c>
      <c r="AI59" s="138">
        <f t="shared" si="9"/>
        <v>0</v>
      </c>
      <c r="AJ59" s="137">
        <f t="shared" si="9"/>
        <v>0</v>
      </c>
      <c r="AK59" s="1"/>
      <c r="AL59" s="1"/>
      <c r="AM59" s="1"/>
      <c r="AN59" s="1"/>
      <c r="AO59" s="1"/>
    </row>
    <row r="60" spans="1:41" ht="28.5" customHeight="1" x14ac:dyDescent="0.3">
      <c r="A60" s="86"/>
      <c r="B60" s="1"/>
      <c r="C60" s="386" t="s">
        <v>0</v>
      </c>
      <c r="D60" s="386"/>
      <c r="E60" s="386"/>
      <c r="F60" s="386"/>
      <c r="G60" s="386"/>
      <c r="H60" s="386"/>
      <c r="I60" s="386"/>
      <c r="J60" s="386"/>
      <c r="K60" s="386"/>
      <c r="L60" s="386"/>
      <c r="M60" s="386"/>
      <c r="N60" s="386"/>
      <c r="O60" s="386"/>
      <c r="P60" s="386"/>
      <c r="Q60" s="386"/>
      <c r="R60" s="386"/>
      <c r="S60" s="386"/>
      <c r="T60" s="386"/>
      <c r="U60" s="386"/>
      <c r="V60" s="386"/>
      <c r="W60" s="386"/>
      <c r="X60" s="386"/>
      <c r="Y60" s="386"/>
      <c r="Z60" s="386"/>
      <c r="AA60" s="386"/>
      <c r="AB60" s="386"/>
      <c r="AC60" s="386"/>
      <c r="AD60" s="183"/>
      <c r="AE60" s="194"/>
      <c r="AF60" s="236"/>
      <c r="AG60" s="202"/>
      <c r="AH60" s="203"/>
      <c r="AI60" s="203"/>
      <c r="AJ60" s="204"/>
      <c r="AK60" s="1"/>
      <c r="AL60" s="1"/>
      <c r="AM60" s="1"/>
      <c r="AN60" s="1"/>
      <c r="AO60" s="1"/>
    </row>
    <row r="61" spans="1:41" ht="81" customHeight="1" x14ac:dyDescent="0.3">
      <c r="A61" s="86"/>
      <c r="B61" s="1"/>
      <c r="C61" s="380" t="s">
        <v>64</v>
      </c>
      <c r="D61" s="381"/>
      <c r="E61" s="381"/>
      <c r="F61" s="381"/>
      <c r="G61" s="381"/>
      <c r="H61" s="381"/>
      <c r="I61" s="381"/>
      <c r="J61" s="381"/>
      <c r="K61" s="381"/>
      <c r="L61" s="381"/>
      <c r="M61" s="381"/>
      <c r="N61" s="381"/>
      <c r="O61" s="381"/>
      <c r="P61" s="381"/>
      <c r="Q61" s="381"/>
      <c r="R61" s="381"/>
      <c r="S61" s="381"/>
      <c r="T61" s="381"/>
      <c r="U61" s="381"/>
      <c r="V61" s="381"/>
      <c r="W61" s="381"/>
      <c r="X61" s="381"/>
      <c r="Y61" s="381"/>
      <c r="Z61" s="381"/>
      <c r="AA61" s="381"/>
      <c r="AB61" s="381"/>
      <c r="AC61" s="382"/>
      <c r="AD61" s="171"/>
      <c r="AE61" s="195"/>
      <c r="AF61" s="237">
        <v>1402700</v>
      </c>
      <c r="AG61" s="196">
        <v>1402700</v>
      </c>
      <c r="AH61" s="182">
        <v>1402700</v>
      </c>
      <c r="AI61" s="182"/>
      <c r="AJ61" s="109">
        <f t="shared" ref="AJ61:AJ66" si="10">AG61-AH61</f>
        <v>0</v>
      </c>
      <c r="AK61" s="1"/>
      <c r="AL61" s="1"/>
      <c r="AM61" s="1"/>
      <c r="AN61" s="1"/>
      <c r="AO61" s="1"/>
    </row>
    <row r="62" spans="1:41" ht="81" customHeight="1" thickBot="1" x14ac:dyDescent="0.35">
      <c r="A62" s="86"/>
      <c r="B62" s="1"/>
      <c r="C62" s="383" t="s">
        <v>65</v>
      </c>
      <c r="D62" s="384"/>
      <c r="E62" s="384"/>
      <c r="F62" s="384"/>
      <c r="G62" s="384"/>
      <c r="H62" s="384"/>
      <c r="I62" s="384"/>
      <c r="J62" s="384"/>
      <c r="K62" s="384"/>
      <c r="L62" s="384"/>
      <c r="M62" s="384"/>
      <c r="N62" s="384"/>
      <c r="O62" s="384"/>
      <c r="P62" s="384"/>
      <c r="Q62" s="384"/>
      <c r="R62" s="384"/>
      <c r="S62" s="384"/>
      <c r="T62" s="384"/>
      <c r="U62" s="384"/>
      <c r="V62" s="384"/>
      <c r="W62" s="384"/>
      <c r="X62" s="384"/>
      <c r="Y62" s="384"/>
      <c r="Z62" s="384"/>
      <c r="AA62" s="384"/>
      <c r="AB62" s="384"/>
      <c r="AC62" s="385"/>
      <c r="AD62" s="205"/>
      <c r="AE62" s="206"/>
      <c r="AF62" s="238">
        <v>784000</v>
      </c>
      <c r="AG62" s="207">
        <v>784000</v>
      </c>
      <c r="AH62" s="208">
        <v>784000</v>
      </c>
      <c r="AI62" s="208"/>
      <c r="AJ62" s="112">
        <f t="shared" si="10"/>
        <v>0</v>
      </c>
      <c r="AK62" s="1"/>
      <c r="AL62" s="1"/>
      <c r="AM62" s="1"/>
      <c r="AN62" s="1"/>
      <c r="AO62" s="1"/>
    </row>
    <row r="63" spans="1:41" ht="81" customHeight="1" thickBot="1" x14ac:dyDescent="0.35">
      <c r="A63" s="86"/>
      <c r="B63" s="1"/>
      <c r="C63" s="260" t="s">
        <v>69</v>
      </c>
      <c r="D63" s="261"/>
      <c r="E63" s="261"/>
      <c r="F63" s="261"/>
      <c r="G63" s="261"/>
      <c r="H63" s="261"/>
      <c r="I63" s="261"/>
      <c r="J63" s="261"/>
      <c r="K63" s="261"/>
      <c r="L63" s="261"/>
      <c r="M63" s="261"/>
      <c r="N63" s="261"/>
      <c r="O63" s="261"/>
      <c r="P63" s="261"/>
      <c r="Q63" s="261"/>
      <c r="R63" s="261"/>
      <c r="S63" s="261"/>
      <c r="T63" s="261"/>
      <c r="U63" s="261"/>
      <c r="V63" s="261"/>
      <c r="W63" s="261"/>
      <c r="X63" s="261"/>
      <c r="Y63" s="261"/>
      <c r="Z63" s="261"/>
      <c r="AA63" s="261"/>
      <c r="AB63" s="261"/>
      <c r="AC63" s="262"/>
      <c r="AD63" s="214"/>
      <c r="AE63" s="136"/>
      <c r="AF63" s="137">
        <v>2934000</v>
      </c>
      <c r="AG63" s="134">
        <v>2934000</v>
      </c>
      <c r="AH63" s="134">
        <v>2934000</v>
      </c>
      <c r="AI63" s="115"/>
      <c r="AJ63" s="134">
        <f t="shared" si="10"/>
        <v>0</v>
      </c>
      <c r="AK63" s="1"/>
      <c r="AL63" s="1"/>
      <c r="AM63" s="1"/>
      <c r="AN63" s="1"/>
      <c r="AO63" s="1"/>
    </row>
    <row r="64" spans="1:41" ht="81" customHeight="1" thickBot="1" x14ac:dyDescent="0.35">
      <c r="A64" s="86"/>
      <c r="B64" s="1"/>
      <c r="C64" s="263" t="s">
        <v>70</v>
      </c>
      <c r="D64" s="263"/>
      <c r="E64" s="263"/>
      <c r="F64" s="263"/>
      <c r="G64" s="263"/>
      <c r="H64" s="263"/>
      <c r="I64" s="263"/>
      <c r="J64" s="263"/>
      <c r="K64" s="263"/>
      <c r="L64" s="263"/>
      <c r="M64" s="263"/>
      <c r="N64" s="263"/>
      <c r="O64" s="263"/>
      <c r="P64" s="263"/>
      <c r="Q64" s="263"/>
      <c r="R64" s="263"/>
      <c r="S64" s="263"/>
      <c r="T64" s="263"/>
      <c r="U64" s="263"/>
      <c r="V64" s="263"/>
      <c r="W64" s="263"/>
      <c r="X64" s="263"/>
      <c r="Y64" s="263"/>
      <c r="Z64" s="263"/>
      <c r="AA64" s="263"/>
      <c r="AB64" s="263"/>
      <c r="AC64" s="263"/>
      <c r="AD64" s="214"/>
      <c r="AE64" s="136"/>
      <c r="AF64" s="239">
        <v>2943000</v>
      </c>
      <c r="AG64" s="134">
        <f>1629000+1314000</f>
        <v>2943000</v>
      </c>
      <c r="AH64" s="134">
        <v>2943000</v>
      </c>
      <c r="AI64" s="115"/>
      <c r="AJ64" s="134">
        <f t="shared" si="10"/>
        <v>0</v>
      </c>
      <c r="AK64" s="1"/>
      <c r="AL64" s="1"/>
      <c r="AM64" s="1"/>
      <c r="AN64" s="1"/>
      <c r="AO64" s="1"/>
    </row>
    <row r="65" spans="1:41" ht="69.599999999999994" customHeight="1" thickBot="1" x14ac:dyDescent="0.35">
      <c r="A65" s="86"/>
      <c r="B65" s="1"/>
      <c r="C65" s="396" t="s">
        <v>46</v>
      </c>
      <c r="D65" s="397"/>
      <c r="E65" s="397"/>
      <c r="F65" s="397"/>
      <c r="G65" s="397"/>
      <c r="H65" s="397"/>
      <c r="I65" s="397"/>
      <c r="J65" s="397"/>
      <c r="K65" s="397"/>
      <c r="L65" s="397"/>
      <c r="M65" s="397"/>
      <c r="N65" s="397"/>
      <c r="O65" s="397"/>
      <c r="P65" s="397"/>
      <c r="Q65" s="397"/>
      <c r="R65" s="397"/>
      <c r="S65" s="397"/>
      <c r="T65" s="397"/>
      <c r="U65" s="397"/>
      <c r="V65" s="397"/>
      <c r="W65" s="397"/>
      <c r="X65" s="397"/>
      <c r="Y65" s="397"/>
      <c r="Z65" s="397"/>
      <c r="AA65" s="397"/>
      <c r="AB65" s="397"/>
      <c r="AC65" s="397"/>
      <c r="AD65" s="209"/>
      <c r="AE65" s="210"/>
      <c r="AF65" s="135">
        <f>AF66+AF69</f>
        <v>2234630</v>
      </c>
      <c r="AG65" s="211">
        <f>AG66+AG69</f>
        <v>2234630</v>
      </c>
      <c r="AH65" s="211">
        <f t="shared" ref="AH65:AJ65" si="11">AH66+AH69</f>
        <v>2225098.86</v>
      </c>
      <c r="AI65" s="211">
        <f t="shared" si="11"/>
        <v>0</v>
      </c>
      <c r="AJ65" s="211">
        <f t="shared" si="11"/>
        <v>9531.1400000001304</v>
      </c>
      <c r="AK65" s="1"/>
      <c r="AL65" s="1"/>
      <c r="AM65" s="1"/>
      <c r="AN65" s="1"/>
      <c r="AO65" s="1"/>
    </row>
    <row r="66" spans="1:41" ht="69.599999999999994" customHeight="1" thickBot="1" x14ac:dyDescent="0.6">
      <c r="A66" s="86"/>
      <c r="B66" s="1"/>
      <c r="C66" s="398" t="s">
        <v>47</v>
      </c>
      <c r="D66" s="399"/>
      <c r="E66" s="399"/>
      <c r="F66" s="399"/>
      <c r="G66" s="399"/>
      <c r="H66" s="399"/>
      <c r="I66" s="399"/>
      <c r="J66" s="399"/>
      <c r="K66" s="399"/>
      <c r="L66" s="399"/>
      <c r="M66" s="399"/>
      <c r="N66" s="399"/>
      <c r="O66" s="399"/>
      <c r="P66" s="399"/>
      <c r="Q66" s="399"/>
      <c r="R66" s="399"/>
      <c r="S66" s="399"/>
      <c r="T66" s="399"/>
      <c r="U66" s="399"/>
      <c r="V66" s="399"/>
      <c r="W66" s="399"/>
      <c r="X66" s="399"/>
      <c r="Y66" s="399"/>
      <c r="Z66" s="399"/>
      <c r="AA66" s="399"/>
      <c r="AB66" s="399"/>
      <c r="AC66" s="399"/>
      <c r="AD66" s="66"/>
      <c r="AE66" s="39"/>
      <c r="AF66" s="218">
        <f>AF68</f>
        <v>2200000</v>
      </c>
      <c r="AG66" s="140">
        <f>AG68</f>
        <v>2200000</v>
      </c>
      <c r="AH66" s="141">
        <f>AH68</f>
        <v>2190468.86</v>
      </c>
      <c r="AI66" s="142"/>
      <c r="AJ66" s="139">
        <f t="shared" si="10"/>
        <v>9531.1400000001304</v>
      </c>
      <c r="AK66" s="1"/>
      <c r="AL66" s="1"/>
      <c r="AM66" s="1"/>
      <c r="AN66" s="1"/>
      <c r="AO66" s="1"/>
    </row>
    <row r="67" spans="1:41" ht="21.75" customHeight="1" thickBot="1" x14ac:dyDescent="0.6">
      <c r="A67" s="86"/>
      <c r="B67" s="1"/>
      <c r="C67" s="198"/>
      <c r="D67" s="199"/>
      <c r="E67" s="199"/>
      <c r="F67" s="199"/>
      <c r="G67" s="199"/>
      <c r="H67" s="199"/>
      <c r="I67" s="199"/>
      <c r="J67" s="199"/>
      <c r="K67" s="199"/>
      <c r="L67" s="199"/>
      <c r="M67" s="199"/>
      <c r="N67" s="199"/>
      <c r="O67" s="199"/>
      <c r="P67" s="199"/>
      <c r="Q67" s="199"/>
      <c r="R67" s="199"/>
      <c r="S67" s="199"/>
      <c r="T67" s="199"/>
      <c r="U67" s="199"/>
      <c r="V67" s="199"/>
      <c r="W67" s="199"/>
      <c r="X67" s="199"/>
      <c r="Y67" s="199"/>
      <c r="Z67" s="199"/>
      <c r="AA67" s="199" t="s">
        <v>48</v>
      </c>
      <c r="AB67" s="199"/>
      <c r="AC67" s="199"/>
      <c r="AD67" s="66"/>
      <c r="AE67" s="39"/>
      <c r="AF67" s="240"/>
      <c r="AG67" s="113"/>
      <c r="AH67" s="114"/>
      <c r="AI67" s="115"/>
      <c r="AJ67" s="145"/>
      <c r="AK67" s="1"/>
      <c r="AL67" s="1"/>
      <c r="AM67" s="1"/>
      <c r="AN67" s="1"/>
      <c r="AO67" s="1"/>
    </row>
    <row r="68" spans="1:41" ht="57.75" customHeight="1" thickBot="1" x14ac:dyDescent="0.6">
      <c r="A68" s="86"/>
      <c r="B68" s="1"/>
      <c r="C68" s="283" t="s">
        <v>49</v>
      </c>
      <c r="D68" s="284"/>
      <c r="E68" s="284"/>
      <c r="F68" s="284"/>
      <c r="G68" s="284"/>
      <c r="H68" s="284"/>
      <c r="I68" s="284"/>
      <c r="J68" s="284"/>
      <c r="K68" s="284"/>
      <c r="L68" s="284"/>
      <c r="M68" s="284"/>
      <c r="N68" s="284"/>
      <c r="O68" s="284"/>
      <c r="P68" s="284"/>
      <c r="Q68" s="284"/>
      <c r="R68" s="284"/>
      <c r="S68" s="284"/>
      <c r="T68" s="284"/>
      <c r="U68" s="284"/>
      <c r="V68" s="284"/>
      <c r="W68" s="284"/>
      <c r="X68" s="284"/>
      <c r="Y68" s="284"/>
      <c r="Z68" s="284"/>
      <c r="AA68" s="284"/>
      <c r="AB68" s="284"/>
      <c r="AC68" s="284"/>
      <c r="AD68" s="159"/>
      <c r="AE68" s="160"/>
      <c r="AF68" s="241">
        <v>2200000</v>
      </c>
      <c r="AG68" s="200">
        <v>2200000</v>
      </c>
      <c r="AH68" s="201">
        <v>2190468.86</v>
      </c>
      <c r="AI68" s="167"/>
      <c r="AJ68" s="156">
        <f>AG68-AH68</f>
        <v>9531.1400000001304</v>
      </c>
      <c r="AK68" s="1"/>
      <c r="AL68" s="1"/>
      <c r="AM68" s="1"/>
      <c r="AN68" s="1"/>
      <c r="AO68" s="1"/>
    </row>
    <row r="69" spans="1:41" ht="89.25" customHeight="1" thickBot="1" x14ac:dyDescent="0.6">
      <c r="A69" s="86"/>
      <c r="B69" s="1"/>
      <c r="C69" s="387" t="s">
        <v>66</v>
      </c>
      <c r="D69" s="388"/>
      <c r="E69" s="388"/>
      <c r="F69" s="388"/>
      <c r="G69" s="388"/>
      <c r="H69" s="388"/>
      <c r="I69" s="388"/>
      <c r="J69" s="388"/>
      <c r="K69" s="388"/>
      <c r="L69" s="388"/>
      <c r="M69" s="388"/>
      <c r="N69" s="388"/>
      <c r="O69" s="388"/>
      <c r="P69" s="388"/>
      <c r="Q69" s="388"/>
      <c r="R69" s="388"/>
      <c r="S69" s="388"/>
      <c r="T69" s="388"/>
      <c r="U69" s="388"/>
      <c r="V69" s="388"/>
      <c r="W69" s="388"/>
      <c r="X69" s="388"/>
      <c r="Y69" s="388"/>
      <c r="Z69" s="388"/>
      <c r="AA69" s="388"/>
      <c r="AB69" s="388"/>
      <c r="AC69" s="389"/>
      <c r="AD69" s="191"/>
      <c r="AE69" s="192"/>
      <c r="AF69" s="193">
        <f>AF71+AF72</f>
        <v>34630</v>
      </c>
      <c r="AG69" s="193">
        <f t="shared" ref="AG69:AJ69" si="12">AG71+AG72</f>
        <v>34630</v>
      </c>
      <c r="AH69" s="193">
        <f t="shared" si="12"/>
        <v>34630</v>
      </c>
      <c r="AI69" s="193">
        <f t="shared" si="12"/>
        <v>0</v>
      </c>
      <c r="AJ69" s="193">
        <f t="shared" si="12"/>
        <v>0</v>
      </c>
      <c r="AK69" s="1"/>
      <c r="AL69" s="1"/>
      <c r="AM69" s="1"/>
      <c r="AN69" s="1"/>
      <c r="AO69" s="1"/>
    </row>
    <row r="70" spans="1:41" ht="24.75" customHeight="1" x14ac:dyDescent="0.55000000000000004">
      <c r="A70" s="86"/>
      <c r="B70" s="1"/>
      <c r="C70" s="390" t="s">
        <v>48</v>
      </c>
      <c r="D70" s="390"/>
      <c r="E70" s="390"/>
      <c r="F70" s="390"/>
      <c r="G70" s="390"/>
      <c r="H70" s="390"/>
      <c r="I70" s="390"/>
      <c r="J70" s="390"/>
      <c r="K70" s="390"/>
      <c r="L70" s="390"/>
      <c r="M70" s="390"/>
      <c r="N70" s="390"/>
      <c r="O70" s="390"/>
      <c r="P70" s="390"/>
      <c r="Q70" s="390"/>
      <c r="R70" s="390"/>
      <c r="S70" s="390"/>
      <c r="T70" s="390"/>
      <c r="U70" s="390"/>
      <c r="V70" s="390"/>
      <c r="W70" s="390"/>
      <c r="X70" s="390"/>
      <c r="Y70" s="390"/>
      <c r="Z70" s="390"/>
      <c r="AA70" s="390"/>
      <c r="AB70" s="390"/>
      <c r="AC70" s="390"/>
      <c r="AD70" s="188"/>
      <c r="AE70" s="189"/>
      <c r="AF70" s="242"/>
      <c r="AG70" s="190"/>
      <c r="AH70" s="190"/>
      <c r="AI70" s="184"/>
      <c r="AJ70" s="184"/>
      <c r="AK70" s="1"/>
      <c r="AL70" s="1"/>
      <c r="AM70" s="1"/>
      <c r="AN70" s="1"/>
      <c r="AO70" s="1"/>
    </row>
    <row r="71" spans="1:41" ht="30" customHeight="1" x14ac:dyDescent="0.55000000000000004">
      <c r="A71" s="86"/>
      <c r="B71" s="1"/>
      <c r="C71" s="391" t="s">
        <v>67</v>
      </c>
      <c r="D71" s="392"/>
      <c r="E71" s="392"/>
      <c r="F71" s="392"/>
      <c r="G71" s="392"/>
      <c r="H71" s="392"/>
      <c r="I71" s="392"/>
      <c r="J71" s="392"/>
      <c r="K71" s="392"/>
      <c r="L71" s="392"/>
      <c r="M71" s="392"/>
      <c r="N71" s="392"/>
      <c r="O71" s="392"/>
      <c r="P71" s="392"/>
      <c r="Q71" s="392"/>
      <c r="R71" s="392"/>
      <c r="S71" s="392"/>
      <c r="T71" s="392"/>
      <c r="U71" s="392"/>
      <c r="V71" s="392"/>
      <c r="W71" s="392"/>
      <c r="X71" s="392"/>
      <c r="Y71" s="392"/>
      <c r="Z71" s="392"/>
      <c r="AA71" s="392"/>
      <c r="AB71" s="392"/>
      <c r="AC71" s="393"/>
      <c r="AD71" s="185"/>
      <c r="AE71" s="186"/>
      <c r="AF71" s="243">
        <v>6450</v>
      </c>
      <c r="AG71" s="187">
        <v>6450</v>
      </c>
      <c r="AH71" s="187">
        <v>6450</v>
      </c>
      <c r="AI71" s="182"/>
      <c r="AJ71" s="182">
        <f>AG71-AH71</f>
        <v>0</v>
      </c>
      <c r="AK71" s="1"/>
      <c r="AL71" s="1"/>
      <c r="AM71" s="1"/>
      <c r="AN71" s="1"/>
      <c r="AO71" s="1"/>
    </row>
    <row r="72" spans="1:41" ht="30" customHeight="1" x14ac:dyDescent="0.55000000000000004">
      <c r="A72" s="86"/>
      <c r="B72" s="1"/>
      <c r="C72" s="391" t="s">
        <v>68</v>
      </c>
      <c r="D72" s="392"/>
      <c r="E72" s="392"/>
      <c r="F72" s="392"/>
      <c r="G72" s="392"/>
      <c r="H72" s="392"/>
      <c r="I72" s="392"/>
      <c r="J72" s="392"/>
      <c r="K72" s="392"/>
      <c r="L72" s="392"/>
      <c r="M72" s="392"/>
      <c r="N72" s="392"/>
      <c r="O72" s="392"/>
      <c r="P72" s="392"/>
      <c r="Q72" s="392"/>
      <c r="R72" s="392"/>
      <c r="S72" s="392"/>
      <c r="T72" s="392"/>
      <c r="U72" s="392"/>
      <c r="V72" s="392"/>
      <c r="W72" s="392"/>
      <c r="X72" s="392"/>
      <c r="Y72" s="392"/>
      <c r="Z72" s="392"/>
      <c r="AA72" s="392"/>
      <c r="AB72" s="392"/>
      <c r="AC72" s="393"/>
      <c r="AD72" s="185"/>
      <c r="AE72" s="186"/>
      <c r="AF72" s="243">
        <v>28180</v>
      </c>
      <c r="AG72" s="187">
        <v>28180</v>
      </c>
      <c r="AH72" s="187">
        <v>28180</v>
      </c>
      <c r="AI72" s="182"/>
      <c r="AJ72" s="182">
        <f>AG72-AH72</f>
        <v>0</v>
      </c>
      <c r="AK72" s="1"/>
      <c r="AL72" s="1"/>
      <c r="AM72" s="1"/>
      <c r="AN72" s="1"/>
      <c r="AO72" s="1"/>
    </row>
    <row r="73" spans="1:41" ht="75" customHeight="1" thickBot="1" x14ac:dyDescent="0.35">
      <c r="A73" s="88"/>
      <c r="B73" s="89"/>
      <c r="C73" s="307" t="s">
        <v>29</v>
      </c>
      <c r="D73" s="308"/>
      <c r="E73" s="308"/>
      <c r="F73" s="308"/>
      <c r="G73" s="308"/>
      <c r="H73" s="308"/>
      <c r="I73" s="308"/>
      <c r="J73" s="308"/>
      <c r="K73" s="308"/>
      <c r="L73" s="308"/>
      <c r="M73" s="308"/>
      <c r="N73" s="308"/>
      <c r="O73" s="308"/>
      <c r="P73" s="308"/>
      <c r="Q73" s="308"/>
      <c r="R73" s="308"/>
      <c r="S73" s="308"/>
      <c r="T73" s="308"/>
      <c r="U73" s="308"/>
      <c r="V73" s="308"/>
      <c r="W73" s="308"/>
      <c r="X73" s="308"/>
      <c r="Y73" s="308"/>
      <c r="Z73" s="308"/>
      <c r="AA73" s="308"/>
      <c r="AB73" s="308"/>
      <c r="AC73" s="308"/>
      <c r="AD73" s="309"/>
      <c r="AE73" s="180"/>
      <c r="AF73" s="181">
        <f>AF65+AF44+AF3</f>
        <v>645401230</v>
      </c>
      <c r="AG73" s="181">
        <f>AG44+AG3+AG65</f>
        <v>635313636.54000008</v>
      </c>
      <c r="AH73" s="181">
        <f>AH44+AH3+AH65</f>
        <v>632595425.73000002</v>
      </c>
      <c r="AI73" s="181">
        <f>AI44+AI3+AI65</f>
        <v>0</v>
      </c>
      <c r="AJ73" s="181">
        <f>AJ44+AJ3+AJ65</f>
        <v>2718210.8099999996</v>
      </c>
      <c r="AK73" s="1"/>
      <c r="AL73" s="1"/>
      <c r="AM73" s="1"/>
      <c r="AN73" s="1"/>
      <c r="AO73" s="1"/>
    </row>
    <row r="74" spans="1:41" ht="62.25" customHeight="1" x14ac:dyDescent="0.4">
      <c r="C74" s="55" t="s">
        <v>57</v>
      </c>
      <c r="D74" s="55"/>
      <c r="E74" s="55"/>
      <c r="F74" s="55"/>
      <c r="G74" s="55"/>
      <c r="H74" s="55"/>
      <c r="I74" s="55"/>
      <c r="J74" s="55"/>
      <c r="K74" s="55"/>
      <c r="L74" s="55"/>
      <c r="M74" s="55"/>
      <c r="N74" s="55"/>
      <c r="O74" s="55"/>
      <c r="P74" s="55"/>
      <c r="Q74" s="55"/>
      <c r="R74" s="55"/>
      <c r="S74" s="55"/>
      <c r="T74" s="55"/>
      <c r="U74" s="55"/>
      <c r="V74" s="55"/>
      <c r="W74" s="55"/>
      <c r="X74" s="55"/>
      <c r="Y74" s="55"/>
      <c r="Z74" s="55"/>
      <c r="AA74" s="55"/>
      <c r="AB74" s="55"/>
      <c r="AC74" s="55"/>
      <c r="AD74" s="55"/>
      <c r="AE74" s="55"/>
      <c r="AG74" s="55"/>
      <c r="AH74" s="55" t="s">
        <v>58</v>
      </c>
      <c r="AI74" s="1"/>
      <c r="AJ74" s="213"/>
    </row>
    <row r="75" spans="1:41" ht="15" customHeight="1" x14ac:dyDescent="0.5">
      <c r="C75" s="56"/>
      <c r="D75" s="57"/>
      <c r="E75" s="57"/>
      <c r="F75" s="58"/>
      <c r="G75" s="58"/>
      <c r="H75" s="58"/>
      <c r="I75" s="58"/>
      <c r="J75" s="58"/>
      <c r="K75" s="58"/>
      <c r="L75" s="58"/>
      <c r="M75" s="58"/>
      <c r="N75" s="58"/>
      <c r="O75" s="58"/>
      <c r="P75" s="58"/>
      <c r="Q75" s="58"/>
      <c r="R75" s="58"/>
      <c r="S75" s="58"/>
      <c r="T75" s="58"/>
      <c r="U75" s="58"/>
      <c r="V75" s="58"/>
      <c r="W75" s="58"/>
      <c r="X75" s="58"/>
      <c r="Y75" s="58"/>
      <c r="Z75" s="57"/>
      <c r="AA75" s="57"/>
      <c r="AB75" s="148"/>
      <c r="AC75" s="56"/>
      <c r="AD75" s="59"/>
      <c r="AE75" s="20"/>
      <c r="AF75" s="245"/>
      <c r="AG75" s="43"/>
      <c r="AH75" s="1"/>
      <c r="AI75" s="1"/>
      <c r="AJ75" s="1"/>
    </row>
    <row r="76" spans="1:41" ht="55.5" customHeight="1" x14ac:dyDescent="0.4">
      <c r="C76" s="60" t="s">
        <v>41</v>
      </c>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G76" s="60"/>
      <c r="AH76" s="60" t="s">
        <v>42</v>
      </c>
      <c r="AI76" s="1"/>
      <c r="AJ76" s="1"/>
    </row>
    <row r="77" spans="1:41" ht="61.15" customHeight="1" x14ac:dyDescent="0.35">
      <c r="C77" s="311"/>
      <c r="D77" s="312"/>
      <c r="E77" s="312"/>
      <c r="F77" s="312"/>
      <c r="G77" s="312"/>
      <c r="H77" s="312"/>
      <c r="I77" s="312"/>
      <c r="J77" s="312"/>
      <c r="K77" s="312"/>
      <c r="L77" s="312"/>
      <c r="M77" s="312"/>
      <c r="N77" s="312"/>
      <c r="O77" s="312"/>
      <c r="P77" s="312"/>
      <c r="Q77" s="312"/>
      <c r="R77" s="312"/>
      <c r="S77" s="312"/>
      <c r="T77" s="312"/>
      <c r="U77" s="312"/>
      <c r="V77" s="312"/>
      <c r="W77" s="312"/>
      <c r="X77" s="312"/>
      <c r="Y77" s="312"/>
      <c r="Z77" s="312"/>
      <c r="AA77" s="312"/>
      <c r="AB77" s="312"/>
      <c r="AC77" s="312"/>
      <c r="AD77" s="312"/>
      <c r="AE77" s="6"/>
      <c r="AF77" s="246"/>
      <c r="AG77" s="29"/>
      <c r="AH77" s="1"/>
      <c r="AI77" s="1"/>
      <c r="AJ77" s="1"/>
    </row>
    <row r="78" spans="1:41" ht="40.9" customHeight="1" x14ac:dyDescent="0.35">
      <c r="C78" s="285"/>
      <c r="D78" s="273"/>
      <c r="E78" s="273"/>
      <c r="F78" s="273"/>
      <c r="G78" s="273"/>
      <c r="H78" s="273"/>
      <c r="I78" s="273"/>
      <c r="J78" s="273"/>
      <c r="K78" s="273"/>
      <c r="L78" s="273"/>
      <c r="M78" s="273"/>
      <c r="N78" s="273"/>
      <c r="O78" s="273"/>
      <c r="P78" s="273"/>
      <c r="Q78" s="273"/>
      <c r="R78" s="273"/>
      <c r="S78" s="273"/>
      <c r="T78" s="273"/>
      <c r="U78" s="273"/>
      <c r="V78" s="273"/>
      <c r="W78" s="273"/>
      <c r="X78" s="273"/>
      <c r="Y78" s="273"/>
      <c r="Z78" s="273"/>
      <c r="AA78" s="273"/>
      <c r="AB78" s="273"/>
      <c r="AC78" s="273"/>
      <c r="AD78" s="273"/>
      <c r="AE78" s="6"/>
      <c r="AF78" s="246"/>
      <c r="AG78" s="29"/>
      <c r="AH78" s="1"/>
      <c r="AI78" s="1"/>
      <c r="AJ78" s="1"/>
    </row>
    <row r="79" spans="1:41" ht="40.9" customHeight="1" x14ac:dyDescent="0.35">
      <c r="C79" s="285"/>
      <c r="D79" s="286"/>
      <c r="E79" s="286"/>
      <c r="F79" s="286"/>
      <c r="G79" s="286"/>
      <c r="H79" s="286"/>
      <c r="I79" s="286"/>
      <c r="J79" s="286"/>
      <c r="K79" s="286"/>
      <c r="L79" s="286"/>
      <c r="M79" s="286"/>
      <c r="N79" s="286"/>
      <c r="O79" s="286"/>
      <c r="P79" s="286"/>
      <c r="Q79" s="286"/>
      <c r="R79" s="286"/>
      <c r="S79" s="286"/>
      <c r="T79" s="286"/>
      <c r="U79" s="286"/>
      <c r="V79" s="286"/>
      <c r="W79" s="286"/>
      <c r="X79" s="286"/>
      <c r="Y79" s="286"/>
      <c r="Z79" s="286"/>
      <c r="AA79" s="286"/>
      <c r="AB79" s="286"/>
      <c r="AC79" s="286"/>
      <c r="AD79" s="286"/>
      <c r="AE79" s="6"/>
      <c r="AF79" s="246"/>
      <c r="AG79" s="29"/>
      <c r="AH79" s="1"/>
      <c r="AI79" s="1"/>
      <c r="AJ79" s="1"/>
    </row>
    <row r="80" spans="1:41" ht="24" customHeight="1" x14ac:dyDescent="0.35">
      <c r="C80" s="313"/>
      <c r="D80" s="314"/>
      <c r="E80" s="314"/>
      <c r="F80" s="314"/>
      <c r="G80" s="314"/>
      <c r="H80" s="314"/>
      <c r="I80" s="314"/>
      <c r="J80" s="314"/>
      <c r="K80" s="314"/>
      <c r="L80" s="314"/>
      <c r="M80" s="314"/>
      <c r="N80" s="314"/>
      <c r="O80" s="314"/>
      <c r="P80" s="314"/>
      <c r="Q80" s="314"/>
      <c r="R80" s="314"/>
      <c r="S80" s="314"/>
      <c r="T80" s="314"/>
      <c r="U80" s="314"/>
      <c r="V80" s="314"/>
      <c r="W80" s="314"/>
      <c r="X80" s="314"/>
      <c r="Y80" s="314"/>
      <c r="Z80" s="314"/>
      <c r="AA80" s="314"/>
      <c r="AB80" s="314"/>
      <c r="AC80" s="314"/>
      <c r="AD80" s="314"/>
      <c r="AE80" s="6"/>
      <c r="AF80" s="246"/>
      <c r="AG80" s="29"/>
      <c r="AH80" s="1"/>
      <c r="AI80" s="1"/>
      <c r="AJ80" s="1"/>
    </row>
    <row r="81" spans="3:36" ht="40.9" customHeight="1" x14ac:dyDescent="0.35">
      <c r="C81" s="315"/>
      <c r="D81" s="271"/>
      <c r="E81" s="271"/>
      <c r="F81" s="271"/>
      <c r="G81" s="271"/>
      <c r="H81" s="271"/>
      <c r="I81" s="271"/>
      <c r="J81" s="271"/>
      <c r="K81" s="271"/>
      <c r="L81" s="271"/>
      <c r="M81" s="271"/>
      <c r="N81" s="271"/>
      <c r="O81" s="271"/>
      <c r="P81" s="271"/>
      <c r="Q81" s="271"/>
      <c r="R81" s="271"/>
      <c r="S81" s="271"/>
      <c r="T81" s="271"/>
      <c r="U81" s="271"/>
      <c r="V81" s="271"/>
      <c r="W81" s="271"/>
      <c r="X81" s="271"/>
      <c r="Y81" s="271"/>
      <c r="Z81" s="271"/>
      <c r="AA81" s="271"/>
      <c r="AB81" s="271"/>
      <c r="AC81" s="271"/>
      <c r="AD81" s="271"/>
      <c r="AE81" s="6"/>
      <c r="AF81" s="247"/>
      <c r="AG81" s="29"/>
      <c r="AH81" s="1"/>
      <c r="AI81" s="1"/>
      <c r="AJ81" s="1"/>
    </row>
    <row r="82" spans="3:36" ht="40.9" customHeight="1" x14ac:dyDescent="0.35">
      <c r="C82" s="285"/>
      <c r="D82" s="310"/>
      <c r="E82" s="310"/>
      <c r="F82" s="310"/>
      <c r="G82" s="310"/>
      <c r="H82" s="310"/>
      <c r="I82" s="310"/>
      <c r="J82" s="310"/>
      <c r="K82" s="310"/>
      <c r="L82" s="310"/>
      <c r="M82" s="310"/>
      <c r="N82" s="310"/>
      <c r="O82" s="310"/>
      <c r="P82" s="310"/>
      <c r="Q82" s="310"/>
      <c r="R82" s="310"/>
      <c r="S82" s="310"/>
      <c r="T82" s="310"/>
      <c r="U82" s="310"/>
      <c r="V82" s="310"/>
      <c r="W82" s="310"/>
      <c r="X82" s="310"/>
      <c r="Y82" s="310"/>
      <c r="Z82" s="310"/>
      <c r="AA82" s="310"/>
      <c r="AB82" s="310"/>
      <c r="AC82" s="310"/>
      <c r="AD82" s="310"/>
      <c r="AE82" s="6"/>
      <c r="AF82" s="246"/>
      <c r="AG82" s="29"/>
      <c r="AH82" s="1"/>
      <c r="AI82" s="1"/>
      <c r="AJ82" s="1"/>
    </row>
    <row r="83" spans="3:36" ht="50.45" customHeight="1" x14ac:dyDescent="0.35">
      <c r="C83" s="285"/>
      <c r="D83" s="286"/>
      <c r="E83" s="286"/>
      <c r="F83" s="286"/>
      <c r="G83" s="286"/>
      <c r="H83" s="286"/>
      <c r="I83" s="286"/>
      <c r="J83" s="286"/>
      <c r="K83" s="286"/>
      <c r="L83" s="286"/>
      <c r="M83" s="286"/>
      <c r="N83" s="286"/>
      <c r="O83" s="286"/>
      <c r="P83" s="286"/>
      <c r="Q83" s="286"/>
      <c r="R83" s="286"/>
      <c r="S83" s="286"/>
      <c r="T83" s="286"/>
      <c r="U83" s="286"/>
      <c r="V83" s="286"/>
      <c r="W83" s="286"/>
      <c r="X83" s="286"/>
      <c r="Y83" s="286"/>
      <c r="Z83" s="286"/>
      <c r="AA83" s="286"/>
      <c r="AB83" s="286"/>
      <c r="AC83" s="286"/>
      <c r="AD83" s="286"/>
      <c r="AE83" s="6"/>
      <c r="AF83" s="246"/>
      <c r="AG83" s="29"/>
      <c r="AH83" s="1"/>
      <c r="AI83" s="1"/>
      <c r="AJ83" s="1"/>
    </row>
    <row r="84" spans="3:36" ht="50.45" customHeight="1" x14ac:dyDescent="0.35">
      <c r="C84" s="285"/>
      <c r="D84" s="286"/>
      <c r="E84" s="286"/>
      <c r="F84" s="286"/>
      <c r="G84" s="286"/>
      <c r="H84" s="286"/>
      <c r="I84" s="286"/>
      <c r="J84" s="286"/>
      <c r="K84" s="286"/>
      <c r="L84" s="286"/>
      <c r="M84" s="286"/>
      <c r="N84" s="286"/>
      <c r="O84" s="286"/>
      <c r="P84" s="286"/>
      <c r="Q84" s="286"/>
      <c r="R84" s="286"/>
      <c r="S84" s="286"/>
      <c r="T84" s="286"/>
      <c r="U84" s="286"/>
      <c r="V84" s="286"/>
      <c r="W84" s="286"/>
      <c r="X84" s="286"/>
      <c r="Y84" s="286"/>
      <c r="Z84" s="286"/>
      <c r="AA84" s="286"/>
      <c r="AB84" s="286"/>
      <c r="AC84" s="286"/>
      <c r="AD84" s="286"/>
      <c r="AE84" s="6"/>
      <c r="AF84" s="246"/>
      <c r="AG84" s="29"/>
      <c r="AH84" s="1"/>
      <c r="AI84" s="1"/>
      <c r="AJ84" s="1"/>
    </row>
    <row r="85" spans="3:36" ht="60" customHeight="1" x14ac:dyDescent="0.35">
      <c r="C85" s="285"/>
      <c r="D85" s="286"/>
      <c r="E85" s="286"/>
      <c r="F85" s="286"/>
      <c r="G85" s="286"/>
      <c r="H85" s="286"/>
      <c r="I85" s="286"/>
      <c r="J85" s="286"/>
      <c r="K85" s="286"/>
      <c r="L85" s="286"/>
      <c r="M85" s="286"/>
      <c r="N85" s="286"/>
      <c r="O85" s="286"/>
      <c r="P85" s="286"/>
      <c r="Q85" s="286"/>
      <c r="R85" s="286"/>
      <c r="S85" s="286"/>
      <c r="T85" s="286"/>
      <c r="U85" s="286"/>
      <c r="V85" s="286"/>
      <c r="W85" s="286"/>
      <c r="X85" s="286"/>
      <c r="Y85" s="286"/>
      <c r="Z85" s="286"/>
      <c r="AA85" s="286"/>
      <c r="AB85" s="286"/>
      <c r="AC85" s="286"/>
      <c r="AD85" s="286"/>
      <c r="AE85" s="6"/>
      <c r="AF85" s="248"/>
      <c r="AG85" s="29"/>
      <c r="AH85" s="1"/>
      <c r="AI85" s="1"/>
      <c r="AJ85" s="1"/>
    </row>
    <row r="86" spans="3:36" ht="55.15" customHeight="1" x14ac:dyDescent="0.35">
      <c r="C86" s="285"/>
      <c r="D86" s="286"/>
      <c r="E86" s="286"/>
      <c r="F86" s="286"/>
      <c r="G86" s="286"/>
      <c r="H86" s="286"/>
      <c r="I86" s="286"/>
      <c r="J86" s="286"/>
      <c r="K86" s="286"/>
      <c r="L86" s="286"/>
      <c r="M86" s="286"/>
      <c r="N86" s="286"/>
      <c r="O86" s="286"/>
      <c r="P86" s="286"/>
      <c r="Q86" s="286"/>
      <c r="R86" s="286"/>
      <c r="S86" s="286"/>
      <c r="T86" s="286"/>
      <c r="U86" s="286"/>
      <c r="V86" s="286"/>
      <c r="W86" s="286"/>
      <c r="X86" s="286"/>
      <c r="Y86" s="286"/>
      <c r="Z86" s="286"/>
      <c r="AA86" s="286"/>
      <c r="AB86" s="286"/>
      <c r="AC86" s="286"/>
      <c r="AD86" s="286"/>
      <c r="AE86" s="6"/>
      <c r="AF86" s="248"/>
      <c r="AG86" s="29"/>
      <c r="AH86" s="1"/>
      <c r="AI86" s="1"/>
      <c r="AJ86" s="1"/>
    </row>
    <row r="87" spans="3:36" ht="55.15" customHeight="1" x14ac:dyDescent="0.35">
      <c r="C87" s="285"/>
      <c r="D87" s="286"/>
      <c r="E87" s="286"/>
      <c r="F87" s="286"/>
      <c r="G87" s="286"/>
      <c r="H87" s="286"/>
      <c r="I87" s="286"/>
      <c r="J87" s="286"/>
      <c r="K87" s="286"/>
      <c r="L87" s="286"/>
      <c r="M87" s="286"/>
      <c r="N87" s="286"/>
      <c r="O87" s="286"/>
      <c r="P87" s="286"/>
      <c r="Q87" s="286"/>
      <c r="R87" s="286"/>
      <c r="S87" s="286"/>
      <c r="T87" s="286"/>
      <c r="U87" s="286"/>
      <c r="V87" s="286"/>
      <c r="W87" s="286"/>
      <c r="X87" s="286"/>
      <c r="Y87" s="286"/>
      <c r="Z87" s="286"/>
      <c r="AA87" s="286"/>
      <c r="AB87" s="286"/>
      <c r="AC87" s="286"/>
      <c r="AD87" s="286"/>
      <c r="AE87" s="6"/>
      <c r="AF87" s="246"/>
      <c r="AG87" s="29"/>
      <c r="AH87" s="1"/>
      <c r="AI87" s="1"/>
      <c r="AJ87" s="1"/>
    </row>
    <row r="88" spans="3:36" ht="55.15" customHeight="1" x14ac:dyDescent="0.35">
      <c r="C88" s="285"/>
      <c r="D88" s="286"/>
      <c r="E88" s="286"/>
      <c r="F88" s="286"/>
      <c r="G88" s="286"/>
      <c r="H88" s="286"/>
      <c r="I88" s="286"/>
      <c r="J88" s="286"/>
      <c r="K88" s="286"/>
      <c r="L88" s="286"/>
      <c r="M88" s="286"/>
      <c r="N88" s="286"/>
      <c r="O88" s="286"/>
      <c r="P88" s="286"/>
      <c r="Q88" s="286"/>
      <c r="R88" s="286"/>
      <c r="S88" s="286"/>
      <c r="T88" s="286"/>
      <c r="U88" s="286"/>
      <c r="V88" s="286"/>
      <c r="W88" s="286"/>
      <c r="X88" s="286"/>
      <c r="Y88" s="286"/>
      <c r="Z88" s="286"/>
      <c r="AA88" s="286"/>
      <c r="AB88" s="286"/>
      <c r="AC88" s="286"/>
      <c r="AD88" s="286"/>
      <c r="AE88" s="6"/>
      <c r="AF88" s="246"/>
      <c r="AG88" s="29"/>
      <c r="AH88" s="1"/>
      <c r="AI88" s="1"/>
      <c r="AJ88" s="1"/>
    </row>
    <row r="89" spans="3:36" ht="19.149999999999999" customHeight="1" x14ac:dyDescent="0.35">
      <c r="C89" s="287"/>
      <c r="D89" s="267"/>
      <c r="E89" s="267"/>
      <c r="F89" s="267"/>
      <c r="G89" s="267"/>
      <c r="H89" s="267"/>
      <c r="I89" s="267"/>
      <c r="J89" s="267"/>
      <c r="K89" s="267"/>
      <c r="L89" s="267"/>
      <c r="M89" s="267"/>
      <c r="N89" s="267"/>
      <c r="O89" s="267"/>
      <c r="P89" s="267"/>
      <c r="Q89" s="267"/>
      <c r="R89" s="267"/>
      <c r="S89" s="267"/>
      <c r="T89" s="267"/>
      <c r="U89" s="267"/>
      <c r="V89" s="267"/>
      <c r="W89" s="267"/>
      <c r="X89" s="267"/>
      <c r="Y89" s="267"/>
      <c r="Z89" s="267"/>
      <c r="AA89" s="267"/>
      <c r="AB89" s="267"/>
      <c r="AC89" s="267"/>
      <c r="AD89" s="267"/>
      <c r="AE89" s="6"/>
      <c r="AF89" s="246"/>
      <c r="AG89" s="29"/>
      <c r="AH89" s="1"/>
      <c r="AI89" s="1"/>
      <c r="AJ89" s="1"/>
    </row>
    <row r="90" spans="3:36" ht="30" customHeight="1" x14ac:dyDescent="0.35">
      <c r="C90" s="31"/>
      <c r="D90" s="32"/>
      <c r="E90" s="32"/>
      <c r="F90" s="32"/>
      <c r="G90" s="32"/>
      <c r="H90" s="32"/>
      <c r="I90" s="32"/>
      <c r="J90" s="32"/>
      <c r="K90" s="32"/>
      <c r="L90" s="32"/>
      <c r="M90" s="32"/>
      <c r="N90" s="32"/>
      <c r="O90" s="32"/>
      <c r="P90" s="32"/>
      <c r="Q90" s="32"/>
      <c r="R90" s="32"/>
      <c r="S90" s="32"/>
      <c r="T90" s="32"/>
      <c r="U90" s="32"/>
      <c r="V90" s="32"/>
      <c r="W90" s="32"/>
      <c r="X90" s="32"/>
      <c r="Y90" s="32"/>
      <c r="Z90" s="288"/>
      <c r="AA90" s="288"/>
      <c r="AB90" s="288"/>
      <c r="AC90" s="288"/>
      <c r="AD90" s="288"/>
      <c r="AE90" s="6"/>
      <c r="AF90" s="247"/>
      <c r="AG90" s="29"/>
      <c r="AH90" s="1"/>
      <c r="AI90" s="1"/>
      <c r="AJ90" s="1"/>
    </row>
    <row r="91" spans="3:36" ht="32.450000000000003" customHeight="1" x14ac:dyDescent="0.35">
      <c r="C91" s="31"/>
      <c r="D91" s="32"/>
      <c r="E91" s="32"/>
      <c r="F91" s="32"/>
      <c r="G91" s="32"/>
      <c r="H91" s="32"/>
      <c r="I91" s="32"/>
      <c r="J91" s="32"/>
      <c r="K91" s="32"/>
      <c r="L91" s="32"/>
      <c r="M91" s="32"/>
      <c r="N91" s="32"/>
      <c r="O91" s="32"/>
      <c r="P91" s="32"/>
      <c r="Q91" s="32"/>
      <c r="R91" s="32"/>
      <c r="S91" s="32"/>
      <c r="T91" s="32"/>
      <c r="U91" s="32"/>
      <c r="V91" s="32"/>
      <c r="W91" s="32"/>
      <c r="X91" s="32"/>
      <c r="Y91" s="32"/>
      <c r="Z91" s="288"/>
      <c r="AA91" s="288"/>
      <c r="AB91" s="288"/>
      <c r="AC91" s="288"/>
      <c r="AD91" s="288"/>
      <c r="AE91" s="6"/>
      <c r="AF91" s="247"/>
      <c r="AG91" s="29"/>
      <c r="AH91" s="1"/>
      <c r="AI91" s="1"/>
      <c r="AJ91" s="1"/>
    </row>
    <row r="92" spans="3:36" ht="56.45" customHeight="1" x14ac:dyDescent="0.35">
      <c r="C92" s="272"/>
      <c r="D92" s="289"/>
      <c r="E92" s="289"/>
      <c r="F92" s="289"/>
      <c r="G92" s="289"/>
      <c r="H92" s="289"/>
      <c r="I92" s="289"/>
      <c r="J92" s="289"/>
      <c r="K92" s="289"/>
      <c r="L92" s="289"/>
      <c r="M92" s="289"/>
      <c r="N92" s="289"/>
      <c r="O92" s="289"/>
      <c r="P92" s="289"/>
      <c r="Q92" s="289"/>
      <c r="R92" s="289"/>
      <c r="S92" s="289"/>
      <c r="T92" s="289"/>
      <c r="U92" s="289"/>
      <c r="V92" s="289"/>
      <c r="W92" s="289"/>
      <c r="X92" s="289"/>
      <c r="Y92" s="289"/>
      <c r="Z92" s="289"/>
      <c r="AA92" s="289"/>
      <c r="AB92" s="289"/>
      <c r="AC92" s="289"/>
      <c r="AD92" s="289"/>
      <c r="AE92" s="30"/>
      <c r="AF92" s="249"/>
      <c r="AG92" s="29"/>
      <c r="AH92" s="1"/>
      <c r="AI92" s="1"/>
      <c r="AJ92" s="1"/>
    </row>
    <row r="93" spans="3:36" ht="50.45" customHeight="1" x14ac:dyDescent="0.35">
      <c r="C93" s="272"/>
      <c r="D93" s="289"/>
      <c r="E93" s="289"/>
      <c r="F93" s="289"/>
      <c r="G93" s="289"/>
      <c r="H93" s="289"/>
      <c r="I93" s="289"/>
      <c r="J93" s="289"/>
      <c r="K93" s="289"/>
      <c r="L93" s="289"/>
      <c r="M93" s="289"/>
      <c r="N93" s="289"/>
      <c r="O93" s="289"/>
      <c r="P93" s="289"/>
      <c r="Q93" s="289"/>
      <c r="R93" s="289"/>
      <c r="S93" s="289"/>
      <c r="T93" s="289"/>
      <c r="U93" s="289"/>
      <c r="V93" s="289"/>
      <c r="W93" s="289"/>
      <c r="X93" s="289"/>
      <c r="Y93" s="289"/>
      <c r="Z93" s="289"/>
      <c r="AA93" s="289"/>
      <c r="AB93" s="289"/>
      <c r="AC93" s="289"/>
      <c r="AD93" s="289"/>
      <c r="AE93" s="6"/>
      <c r="AF93" s="249"/>
      <c r="AG93" s="29"/>
      <c r="AH93" s="1"/>
      <c r="AI93" s="1"/>
      <c r="AJ93" s="1"/>
    </row>
    <row r="94" spans="3:36" ht="50.45" customHeight="1" x14ac:dyDescent="0.35">
      <c r="C94" s="272"/>
      <c r="D94" s="273"/>
      <c r="E94" s="273"/>
      <c r="F94" s="273"/>
      <c r="G94" s="273"/>
      <c r="H94" s="273"/>
      <c r="I94" s="273"/>
      <c r="J94" s="273"/>
      <c r="K94" s="273"/>
      <c r="L94" s="273"/>
      <c r="M94" s="273"/>
      <c r="N94" s="273"/>
      <c r="O94" s="273"/>
      <c r="P94" s="273"/>
      <c r="Q94" s="273"/>
      <c r="R94" s="273"/>
      <c r="S94" s="273"/>
      <c r="T94" s="273"/>
      <c r="U94" s="273"/>
      <c r="V94" s="273"/>
      <c r="W94" s="273"/>
      <c r="X94" s="273"/>
      <c r="Y94" s="273"/>
      <c r="Z94" s="273"/>
      <c r="AA94" s="273"/>
      <c r="AB94" s="273"/>
      <c r="AC94" s="273"/>
      <c r="AD94" s="273"/>
      <c r="AE94" s="6"/>
      <c r="AF94" s="249"/>
      <c r="AG94" s="29"/>
      <c r="AH94" s="1"/>
      <c r="AI94" s="1"/>
      <c r="AJ94" s="1"/>
    </row>
    <row r="95" spans="3:36" ht="50.45" customHeight="1" x14ac:dyDescent="0.35">
      <c r="C95" s="272"/>
      <c r="D95" s="273"/>
      <c r="E95" s="273"/>
      <c r="F95" s="273"/>
      <c r="G95" s="273"/>
      <c r="H95" s="273"/>
      <c r="I95" s="273"/>
      <c r="J95" s="273"/>
      <c r="K95" s="273"/>
      <c r="L95" s="273"/>
      <c r="M95" s="273"/>
      <c r="N95" s="273"/>
      <c r="O95" s="273"/>
      <c r="P95" s="273"/>
      <c r="Q95" s="273"/>
      <c r="R95" s="273"/>
      <c r="S95" s="273"/>
      <c r="T95" s="273"/>
      <c r="U95" s="273"/>
      <c r="V95" s="273"/>
      <c r="W95" s="273"/>
      <c r="X95" s="273"/>
      <c r="Y95" s="273"/>
      <c r="Z95" s="273"/>
      <c r="AA95" s="273"/>
      <c r="AB95" s="273"/>
      <c r="AC95" s="273"/>
      <c r="AD95" s="273"/>
      <c r="AE95" s="6"/>
      <c r="AF95" s="249"/>
      <c r="AG95" s="29"/>
      <c r="AH95" s="1"/>
      <c r="AI95" s="1"/>
      <c r="AJ95" s="1"/>
    </row>
    <row r="96" spans="3:36" ht="21.6" customHeight="1" x14ac:dyDescent="0.35">
      <c r="C96" s="274"/>
      <c r="D96" s="275"/>
      <c r="E96" s="275"/>
      <c r="F96" s="275"/>
      <c r="G96" s="275"/>
      <c r="H96" s="275"/>
      <c r="I96" s="275"/>
      <c r="J96" s="275"/>
      <c r="K96" s="275"/>
      <c r="L96" s="275"/>
      <c r="M96" s="275"/>
      <c r="N96" s="275"/>
      <c r="O96" s="275"/>
      <c r="P96" s="275"/>
      <c r="Q96" s="275"/>
      <c r="R96" s="275"/>
      <c r="S96" s="275"/>
      <c r="T96" s="275"/>
      <c r="U96" s="275"/>
      <c r="V96" s="275"/>
      <c r="W96" s="275"/>
      <c r="X96" s="275"/>
      <c r="Y96" s="275"/>
      <c r="Z96" s="275"/>
      <c r="AA96" s="275"/>
      <c r="AB96" s="275"/>
      <c r="AC96" s="275"/>
      <c r="AD96" s="275"/>
      <c r="AE96" s="6"/>
      <c r="AF96" s="250"/>
      <c r="AG96" s="29"/>
      <c r="AH96" s="1"/>
      <c r="AI96" s="1"/>
      <c r="AJ96" s="1"/>
    </row>
    <row r="97" spans="3:36" ht="27.6" customHeight="1" x14ac:dyDescent="0.35">
      <c r="C97" s="33"/>
      <c r="D97" s="34"/>
      <c r="E97" s="34"/>
      <c r="F97" s="34"/>
      <c r="G97" s="34"/>
      <c r="H97" s="34"/>
      <c r="I97" s="34"/>
      <c r="J97" s="34"/>
      <c r="K97" s="34"/>
      <c r="L97" s="34"/>
      <c r="M97" s="34"/>
      <c r="N97" s="34"/>
      <c r="O97" s="34"/>
      <c r="P97" s="34"/>
      <c r="Q97" s="34"/>
      <c r="R97" s="34"/>
      <c r="S97" s="34"/>
      <c r="T97" s="34"/>
      <c r="U97" s="34"/>
      <c r="V97" s="34"/>
      <c r="W97" s="34"/>
      <c r="X97" s="34"/>
      <c r="Y97" s="34"/>
      <c r="Z97" s="276"/>
      <c r="AA97" s="276"/>
      <c r="AB97" s="276"/>
      <c r="AC97" s="276"/>
      <c r="AD97" s="276"/>
      <c r="AE97" s="6"/>
      <c r="AF97" s="251"/>
      <c r="AG97" s="29"/>
      <c r="AH97" s="1"/>
      <c r="AI97" s="1"/>
      <c r="AJ97" s="1"/>
    </row>
    <row r="98" spans="3:36" ht="32.450000000000003" customHeight="1" x14ac:dyDescent="0.35">
      <c r="C98" s="33"/>
      <c r="D98" s="34"/>
      <c r="E98" s="34"/>
      <c r="F98" s="34"/>
      <c r="G98" s="34"/>
      <c r="H98" s="34"/>
      <c r="I98" s="34"/>
      <c r="J98" s="34"/>
      <c r="K98" s="34"/>
      <c r="L98" s="34"/>
      <c r="M98" s="34"/>
      <c r="N98" s="34"/>
      <c r="O98" s="34"/>
      <c r="P98" s="34"/>
      <c r="Q98" s="34"/>
      <c r="R98" s="34"/>
      <c r="S98" s="34"/>
      <c r="T98" s="34"/>
      <c r="U98" s="34"/>
      <c r="V98" s="34"/>
      <c r="W98" s="34"/>
      <c r="X98" s="34"/>
      <c r="Y98" s="34"/>
      <c r="Z98" s="276"/>
      <c r="AA98" s="276"/>
      <c r="AB98" s="276"/>
      <c r="AC98" s="276"/>
      <c r="AD98" s="276"/>
      <c r="AE98" s="6"/>
      <c r="AF98" s="251"/>
      <c r="AG98" s="29"/>
      <c r="AH98" s="1"/>
      <c r="AI98" s="1"/>
      <c r="AJ98" s="1"/>
    </row>
    <row r="99" spans="3:36" ht="40.9" customHeight="1" x14ac:dyDescent="0.35">
      <c r="C99" s="279"/>
      <c r="D99" s="280"/>
      <c r="E99" s="280"/>
      <c r="F99" s="280"/>
      <c r="G99" s="280"/>
      <c r="H99" s="280"/>
      <c r="I99" s="280"/>
      <c r="J99" s="280"/>
      <c r="K99" s="280"/>
      <c r="L99" s="280"/>
      <c r="M99" s="280"/>
      <c r="N99" s="280"/>
      <c r="O99" s="280"/>
      <c r="P99" s="280"/>
      <c r="Q99" s="280"/>
      <c r="R99" s="280"/>
      <c r="S99" s="280"/>
      <c r="T99" s="280"/>
      <c r="U99" s="280"/>
      <c r="V99" s="280"/>
      <c r="W99" s="280"/>
      <c r="X99" s="280"/>
      <c r="Y99" s="280"/>
      <c r="Z99" s="280"/>
      <c r="AA99" s="280"/>
      <c r="AB99" s="280"/>
      <c r="AC99" s="280"/>
      <c r="AD99" s="280"/>
      <c r="AE99" s="6"/>
      <c r="AF99" s="252"/>
      <c r="AG99" s="29"/>
      <c r="AH99" s="1"/>
      <c r="AI99" s="1"/>
      <c r="AJ99" s="1"/>
    </row>
    <row r="100" spans="3:36" ht="56.45" customHeight="1" x14ac:dyDescent="0.35">
      <c r="C100" s="281"/>
      <c r="D100" s="282"/>
      <c r="E100" s="282"/>
      <c r="F100" s="282"/>
      <c r="G100" s="282"/>
      <c r="H100" s="282"/>
      <c r="I100" s="282"/>
      <c r="J100" s="282"/>
      <c r="K100" s="282"/>
      <c r="L100" s="282"/>
      <c r="M100" s="282"/>
      <c r="N100" s="282"/>
      <c r="O100" s="282"/>
      <c r="P100" s="282"/>
      <c r="Q100" s="282"/>
      <c r="R100" s="282"/>
      <c r="S100" s="282"/>
      <c r="T100" s="282"/>
      <c r="U100" s="282"/>
      <c r="V100" s="282"/>
      <c r="W100" s="282"/>
      <c r="X100" s="282"/>
      <c r="Y100" s="282"/>
      <c r="Z100" s="282"/>
      <c r="AA100" s="282"/>
      <c r="AB100" s="282"/>
      <c r="AC100" s="282"/>
      <c r="AD100" s="282"/>
      <c r="AE100" s="6"/>
      <c r="AF100" s="246"/>
      <c r="AG100" s="29"/>
      <c r="AH100" s="1"/>
      <c r="AI100" s="1"/>
      <c r="AJ100" s="1"/>
    </row>
    <row r="101" spans="3:36" ht="20.45" customHeight="1" x14ac:dyDescent="0.35">
      <c r="C101" s="266"/>
      <c r="D101" s="267"/>
      <c r="E101" s="267"/>
      <c r="F101" s="267"/>
      <c r="G101" s="267"/>
      <c r="H101" s="267"/>
      <c r="I101" s="267"/>
      <c r="J101" s="267"/>
      <c r="K101" s="267"/>
      <c r="L101" s="267"/>
      <c r="M101" s="267"/>
      <c r="N101" s="267"/>
      <c r="O101" s="267"/>
      <c r="P101" s="267"/>
      <c r="Q101" s="267"/>
      <c r="R101" s="267"/>
      <c r="S101" s="267"/>
      <c r="T101" s="267"/>
      <c r="U101" s="267"/>
      <c r="V101" s="267"/>
      <c r="W101" s="267"/>
      <c r="X101" s="267"/>
      <c r="Y101" s="267"/>
      <c r="Z101" s="267"/>
      <c r="AA101" s="267"/>
      <c r="AB101" s="267"/>
      <c r="AC101" s="267"/>
      <c r="AD101" s="267"/>
      <c r="AE101" s="6"/>
      <c r="AF101" s="246"/>
      <c r="AG101" s="29"/>
      <c r="AH101" s="1"/>
      <c r="AI101" s="1"/>
      <c r="AJ101" s="1"/>
    </row>
    <row r="102" spans="3:36" ht="51.6" customHeight="1" x14ac:dyDescent="0.35">
      <c r="C102" s="270"/>
      <c r="D102" s="271"/>
      <c r="E102" s="271"/>
      <c r="F102" s="271"/>
      <c r="G102" s="271"/>
      <c r="H102" s="271"/>
      <c r="I102" s="271"/>
      <c r="J102" s="271"/>
      <c r="K102" s="271"/>
      <c r="L102" s="271"/>
      <c r="M102" s="271"/>
      <c r="N102" s="271"/>
      <c r="O102" s="271"/>
      <c r="P102" s="271"/>
      <c r="Q102" s="271"/>
      <c r="R102" s="271"/>
      <c r="S102" s="271"/>
      <c r="T102" s="271"/>
      <c r="U102" s="271"/>
      <c r="V102" s="271"/>
      <c r="W102" s="271"/>
      <c r="X102" s="271"/>
      <c r="Y102" s="271"/>
      <c r="Z102" s="271"/>
      <c r="AA102" s="271"/>
      <c r="AB102" s="271"/>
      <c r="AC102" s="271"/>
      <c r="AD102" s="271"/>
      <c r="AE102" s="6"/>
      <c r="AF102" s="247"/>
      <c r="AG102" s="29"/>
      <c r="AH102" s="1"/>
      <c r="AI102" s="1"/>
      <c r="AJ102" s="1"/>
    </row>
    <row r="103" spans="3:36" ht="51.6" customHeight="1" x14ac:dyDescent="0.35">
      <c r="C103" s="270"/>
      <c r="D103" s="271"/>
      <c r="E103" s="271"/>
      <c r="F103" s="271"/>
      <c r="G103" s="271"/>
      <c r="H103" s="271"/>
      <c r="I103" s="271"/>
      <c r="J103" s="271"/>
      <c r="K103" s="271"/>
      <c r="L103" s="271"/>
      <c r="M103" s="271"/>
      <c r="N103" s="271"/>
      <c r="O103" s="271"/>
      <c r="P103" s="271"/>
      <c r="Q103" s="271"/>
      <c r="R103" s="271"/>
      <c r="S103" s="271"/>
      <c r="T103" s="271"/>
      <c r="U103" s="271"/>
      <c r="V103" s="271"/>
      <c r="W103" s="271"/>
      <c r="X103" s="271"/>
      <c r="Y103" s="271"/>
      <c r="Z103" s="271"/>
      <c r="AA103" s="271"/>
      <c r="AB103" s="271"/>
      <c r="AC103" s="271"/>
      <c r="AD103" s="271"/>
      <c r="AE103" s="6"/>
      <c r="AF103" s="247"/>
      <c r="AG103" s="29"/>
      <c r="AH103" s="1"/>
      <c r="AI103" s="1"/>
      <c r="AJ103" s="1"/>
    </row>
    <row r="104" spans="3:36" ht="50.45" customHeight="1" x14ac:dyDescent="0.35">
      <c r="C104" s="270"/>
      <c r="D104" s="271"/>
      <c r="E104" s="271"/>
      <c r="F104" s="271"/>
      <c r="G104" s="271"/>
      <c r="H104" s="271"/>
      <c r="I104" s="271"/>
      <c r="J104" s="271"/>
      <c r="K104" s="271"/>
      <c r="L104" s="271"/>
      <c r="M104" s="271"/>
      <c r="N104" s="271"/>
      <c r="O104" s="271"/>
      <c r="P104" s="271"/>
      <c r="Q104" s="271"/>
      <c r="R104" s="271"/>
      <c r="S104" s="271"/>
      <c r="T104" s="271"/>
      <c r="U104" s="271"/>
      <c r="V104" s="271"/>
      <c r="W104" s="271"/>
      <c r="X104" s="271"/>
      <c r="Y104" s="271"/>
      <c r="Z104" s="271"/>
      <c r="AA104" s="271"/>
      <c r="AB104" s="271"/>
      <c r="AC104" s="271"/>
      <c r="AD104" s="271"/>
      <c r="AE104" s="6"/>
      <c r="AF104" s="247"/>
      <c r="AG104" s="29"/>
      <c r="AH104" s="1"/>
      <c r="AI104" s="1"/>
      <c r="AJ104" s="1"/>
    </row>
    <row r="105" spans="3:36" ht="72" customHeight="1" x14ac:dyDescent="0.35">
      <c r="C105" s="270"/>
      <c r="D105" s="273"/>
      <c r="E105" s="273"/>
      <c r="F105" s="273"/>
      <c r="G105" s="273"/>
      <c r="H105" s="273"/>
      <c r="I105" s="273"/>
      <c r="J105" s="273"/>
      <c r="K105" s="273"/>
      <c r="L105" s="273"/>
      <c r="M105" s="273"/>
      <c r="N105" s="273"/>
      <c r="O105" s="273"/>
      <c r="P105" s="273"/>
      <c r="Q105" s="273"/>
      <c r="R105" s="273"/>
      <c r="S105" s="273"/>
      <c r="T105" s="273"/>
      <c r="U105" s="273"/>
      <c r="V105" s="273"/>
      <c r="W105" s="273"/>
      <c r="X105" s="273"/>
      <c r="Y105" s="273"/>
      <c r="Z105" s="273"/>
      <c r="AA105" s="273"/>
      <c r="AB105" s="273"/>
      <c r="AC105" s="273"/>
      <c r="AD105" s="273"/>
      <c r="AE105" s="6"/>
      <c r="AF105" s="247"/>
      <c r="AG105" s="29"/>
      <c r="AH105" s="1"/>
      <c r="AI105" s="1"/>
      <c r="AJ105" s="1"/>
    </row>
    <row r="106" spans="3:36" s="26" customFormat="1" ht="41.45" customHeight="1" x14ac:dyDescent="0.25">
      <c r="C106" s="322"/>
      <c r="D106" s="323"/>
      <c r="E106" s="323"/>
      <c r="F106" s="323"/>
      <c r="G106" s="323"/>
      <c r="H106" s="323"/>
      <c r="I106" s="323"/>
      <c r="J106" s="323"/>
      <c r="K106" s="323"/>
      <c r="L106" s="323"/>
      <c r="M106" s="323"/>
      <c r="N106" s="323"/>
      <c r="O106" s="323"/>
      <c r="P106" s="323"/>
      <c r="Q106" s="323"/>
      <c r="R106" s="323"/>
      <c r="S106" s="323"/>
      <c r="T106" s="323"/>
      <c r="U106" s="323"/>
      <c r="V106" s="323"/>
      <c r="W106" s="323"/>
      <c r="X106" s="323"/>
      <c r="Y106" s="323"/>
      <c r="Z106" s="323"/>
      <c r="AA106" s="323"/>
      <c r="AB106" s="323"/>
      <c r="AC106" s="323"/>
      <c r="AD106" s="323"/>
      <c r="AE106" s="27"/>
      <c r="AF106" s="253"/>
      <c r="AG106" s="28"/>
      <c r="AH106" s="27"/>
      <c r="AI106" s="27"/>
      <c r="AJ106" s="27"/>
    </row>
    <row r="107" spans="3:36" ht="66" customHeight="1" x14ac:dyDescent="0.5">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254"/>
      <c r="AG107" s="12"/>
      <c r="AH107" s="1"/>
      <c r="AI107" s="1"/>
      <c r="AJ107" s="1"/>
    </row>
    <row r="108" spans="3:36" ht="66" customHeight="1" x14ac:dyDescent="0.5">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254"/>
      <c r="AG108" s="12"/>
      <c r="AH108" s="1"/>
      <c r="AI108" s="1"/>
      <c r="AJ108" s="1"/>
    </row>
    <row r="109" spans="3:36" ht="66" customHeight="1" x14ac:dyDescent="0.5">
      <c r="C109" s="15"/>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21"/>
      <c r="AG109" s="12"/>
      <c r="AH109" s="1"/>
      <c r="AI109" s="1"/>
      <c r="AJ109" s="1"/>
    </row>
    <row r="110" spans="3:36" ht="66" customHeight="1" x14ac:dyDescent="0.5">
      <c r="C110" s="350"/>
      <c r="D110" s="292"/>
      <c r="E110" s="292"/>
      <c r="F110" s="292"/>
      <c r="G110" s="292"/>
      <c r="H110" s="292"/>
      <c r="I110" s="292"/>
      <c r="J110" s="292"/>
      <c r="K110" s="292"/>
      <c r="L110" s="292"/>
      <c r="M110" s="292"/>
      <c r="N110" s="292"/>
      <c r="O110" s="292"/>
      <c r="P110" s="292"/>
      <c r="Q110" s="292"/>
      <c r="R110" s="292"/>
      <c r="S110" s="292"/>
      <c r="T110" s="292"/>
      <c r="U110" s="292"/>
      <c r="V110" s="292"/>
      <c r="W110" s="292"/>
      <c r="X110" s="292"/>
      <c r="Y110" s="292"/>
      <c r="Z110" s="292"/>
      <c r="AA110" s="292"/>
      <c r="AB110" s="292"/>
      <c r="AC110" s="292"/>
      <c r="AD110" s="292"/>
      <c r="AE110" s="8"/>
      <c r="AF110" s="20"/>
      <c r="AG110" s="12"/>
      <c r="AH110" s="1"/>
      <c r="AI110" s="1"/>
      <c r="AJ110" s="1"/>
    </row>
    <row r="111" spans="3:36" ht="66" customHeight="1" x14ac:dyDescent="0.5">
      <c r="C111" s="268"/>
      <c r="D111" s="269"/>
      <c r="E111" s="269"/>
      <c r="F111" s="269"/>
      <c r="G111" s="269"/>
      <c r="H111" s="269"/>
      <c r="I111" s="269"/>
      <c r="J111" s="269"/>
      <c r="K111" s="269"/>
      <c r="L111" s="269"/>
      <c r="M111" s="269"/>
      <c r="N111" s="269"/>
      <c r="O111" s="269"/>
      <c r="P111" s="269"/>
      <c r="Q111" s="269"/>
      <c r="R111" s="269"/>
      <c r="S111" s="269"/>
      <c r="T111" s="269"/>
      <c r="U111" s="269"/>
      <c r="V111" s="269"/>
      <c r="W111" s="269"/>
      <c r="X111" s="269"/>
      <c r="Y111" s="269"/>
      <c r="Z111" s="269"/>
      <c r="AA111" s="269"/>
      <c r="AB111" s="269"/>
      <c r="AC111" s="269"/>
      <c r="AD111" s="269"/>
      <c r="AE111" s="8"/>
      <c r="AF111" s="255"/>
      <c r="AG111" s="12"/>
      <c r="AH111" s="1"/>
      <c r="AI111" s="1"/>
      <c r="AJ111" s="1"/>
    </row>
    <row r="112" spans="3:36" ht="66" customHeight="1" x14ac:dyDescent="0.5">
      <c r="C112" s="296"/>
      <c r="D112" s="292"/>
      <c r="E112" s="292"/>
      <c r="F112" s="292"/>
      <c r="G112" s="292"/>
      <c r="H112" s="292"/>
      <c r="I112" s="292"/>
      <c r="J112" s="292"/>
      <c r="K112" s="292"/>
      <c r="L112" s="292"/>
      <c r="M112" s="292"/>
      <c r="N112" s="292"/>
      <c r="O112" s="292"/>
      <c r="P112" s="292"/>
      <c r="Q112" s="292"/>
      <c r="R112" s="292"/>
      <c r="S112" s="292"/>
      <c r="T112" s="292"/>
      <c r="U112" s="292"/>
      <c r="V112" s="292"/>
      <c r="W112" s="292"/>
      <c r="X112" s="292"/>
      <c r="Y112" s="292"/>
      <c r="Z112" s="292"/>
      <c r="AA112" s="292"/>
      <c r="AB112" s="292"/>
      <c r="AC112" s="292"/>
      <c r="AD112" s="292"/>
      <c r="AE112" s="12"/>
      <c r="AF112" s="20"/>
      <c r="AG112" s="12"/>
      <c r="AH112" s="1"/>
      <c r="AI112" s="1"/>
      <c r="AJ112" s="1"/>
    </row>
    <row r="113" spans="3:36" ht="66" customHeight="1" x14ac:dyDescent="0.5">
      <c r="C113" s="16"/>
      <c r="D113" s="8"/>
      <c r="E113" s="8"/>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12"/>
      <c r="AF113" s="20"/>
      <c r="AG113" s="12"/>
      <c r="AH113" s="1"/>
      <c r="AI113" s="1"/>
      <c r="AJ113" s="1"/>
    </row>
    <row r="114" spans="3:36" ht="66" customHeight="1" x14ac:dyDescent="0.5">
      <c r="C114" s="277"/>
      <c r="D114" s="278"/>
      <c r="E114" s="278"/>
      <c r="F114" s="278"/>
      <c r="G114" s="278"/>
      <c r="H114" s="278"/>
      <c r="I114" s="278"/>
      <c r="J114" s="278"/>
      <c r="K114" s="278"/>
      <c r="L114" s="278"/>
      <c r="M114" s="278"/>
      <c r="N114" s="278"/>
      <c r="O114" s="278"/>
      <c r="P114" s="278"/>
      <c r="Q114" s="278"/>
      <c r="R114" s="278"/>
      <c r="S114" s="278"/>
      <c r="T114" s="278"/>
      <c r="U114" s="278"/>
      <c r="V114" s="278"/>
      <c r="W114" s="278"/>
      <c r="X114" s="278"/>
      <c r="Y114" s="278"/>
      <c r="Z114" s="278"/>
      <c r="AA114" s="278"/>
      <c r="AB114" s="278"/>
      <c r="AC114" s="278"/>
      <c r="AD114" s="278"/>
      <c r="AE114" s="6"/>
      <c r="AF114" s="20"/>
      <c r="AG114" s="12"/>
      <c r="AH114" s="1"/>
      <c r="AI114" s="1"/>
      <c r="AJ114" s="1"/>
    </row>
    <row r="115" spans="3:36" ht="66" customHeight="1" x14ac:dyDescent="0.5">
      <c r="C115" s="268"/>
      <c r="D115" s="269"/>
      <c r="E115" s="269"/>
      <c r="F115" s="269"/>
      <c r="G115" s="269"/>
      <c r="H115" s="269"/>
      <c r="I115" s="269"/>
      <c r="J115" s="269"/>
      <c r="K115" s="269"/>
      <c r="L115" s="269"/>
      <c r="M115" s="269"/>
      <c r="N115" s="269"/>
      <c r="O115" s="269"/>
      <c r="P115" s="269"/>
      <c r="Q115" s="269"/>
      <c r="R115" s="269"/>
      <c r="S115" s="269"/>
      <c r="T115" s="269"/>
      <c r="U115" s="269"/>
      <c r="V115" s="269"/>
      <c r="W115" s="269"/>
      <c r="X115" s="269"/>
      <c r="Y115" s="269"/>
      <c r="Z115" s="269"/>
      <c r="AA115" s="269"/>
      <c r="AB115" s="269"/>
      <c r="AC115" s="269"/>
      <c r="AD115" s="269"/>
      <c r="AE115" s="6"/>
      <c r="AF115" s="254"/>
      <c r="AG115" s="12"/>
      <c r="AH115" s="12"/>
      <c r="AI115" s="1"/>
      <c r="AJ115" s="1"/>
    </row>
    <row r="116" spans="3:36" ht="66" customHeight="1" x14ac:dyDescent="0.5">
      <c r="C116" s="264"/>
      <c r="D116" s="265"/>
      <c r="E116" s="265"/>
      <c r="F116" s="265"/>
      <c r="G116" s="265"/>
      <c r="H116" s="265"/>
      <c r="I116" s="265"/>
      <c r="J116" s="265"/>
      <c r="K116" s="265"/>
      <c r="L116" s="265"/>
      <c r="M116" s="265"/>
      <c r="N116" s="265"/>
      <c r="O116" s="265"/>
      <c r="P116" s="265"/>
      <c r="Q116" s="265"/>
      <c r="R116" s="265"/>
      <c r="S116" s="265"/>
      <c r="T116" s="265"/>
      <c r="U116" s="265"/>
      <c r="V116" s="265"/>
      <c r="W116" s="265"/>
      <c r="X116" s="265"/>
      <c r="Y116" s="265"/>
      <c r="Z116" s="265"/>
      <c r="AA116" s="265"/>
      <c r="AB116" s="265"/>
      <c r="AC116" s="265"/>
      <c r="AD116" s="265"/>
      <c r="AE116" s="17"/>
      <c r="AF116" s="20"/>
      <c r="AG116" s="12"/>
      <c r="AH116" s="12"/>
      <c r="AI116" s="1"/>
      <c r="AJ116" s="1"/>
    </row>
    <row r="117" spans="3:36" ht="66" customHeight="1" x14ac:dyDescent="0.5">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254"/>
      <c r="AG117" s="12"/>
      <c r="AH117" s="12"/>
      <c r="AI117" s="1"/>
      <c r="AJ117" s="1"/>
    </row>
    <row r="118" spans="3:36" ht="66" customHeight="1" x14ac:dyDescent="0.5">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254"/>
      <c r="AG118" s="1"/>
      <c r="AH118" s="12"/>
      <c r="AI118" s="1"/>
      <c r="AJ118" s="1"/>
    </row>
    <row r="119" spans="3:36" ht="66" customHeight="1" x14ac:dyDescent="0.5">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254"/>
      <c r="AG119" s="12"/>
      <c r="AH119" s="12"/>
      <c r="AI119" s="1"/>
      <c r="AJ119" s="1"/>
    </row>
    <row r="120" spans="3:36" ht="66" customHeight="1" x14ac:dyDescent="0.5">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254"/>
      <c r="AG120" s="12"/>
      <c r="AH120" s="12"/>
      <c r="AI120" s="1"/>
      <c r="AJ120" s="1"/>
    </row>
    <row r="121" spans="3:36" ht="119.25" hidden="1" customHeight="1" thickBot="1" x14ac:dyDescent="0.6">
      <c r="C121" s="294"/>
      <c r="D121" s="295"/>
      <c r="E121" s="295"/>
      <c r="F121" s="295"/>
      <c r="G121" s="295"/>
      <c r="H121" s="295"/>
      <c r="I121" s="295"/>
      <c r="J121" s="295"/>
      <c r="K121" s="295"/>
      <c r="L121" s="295"/>
      <c r="M121" s="295"/>
      <c r="N121" s="295"/>
      <c r="O121" s="295"/>
      <c r="P121" s="295"/>
      <c r="Q121" s="295"/>
      <c r="R121" s="295"/>
      <c r="S121" s="295"/>
      <c r="T121" s="295"/>
      <c r="U121" s="295"/>
      <c r="V121" s="295"/>
      <c r="W121" s="295"/>
      <c r="X121" s="295"/>
      <c r="Y121" s="295"/>
      <c r="Z121" s="295"/>
      <c r="AA121" s="295"/>
      <c r="AB121" s="295"/>
      <c r="AC121" s="295"/>
      <c r="AD121" s="295"/>
      <c r="AE121" s="14"/>
      <c r="AF121" s="256"/>
      <c r="AG121" s="12"/>
      <c r="AH121" s="12"/>
      <c r="AI121" s="1"/>
      <c r="AJ121" s="1"/>
    </row>
    <row r="122" spans="3:36" ht="193.5" customHeight="1" x14ac:dyDescent="0.5">
      <c r="C122" s="303"/>
      <c r="D122" s="306"/>
      <c r="E122" s="306"/>
      <c r="F122" s="306"/>
      <c r="G122" s="306"/>
      <c r="H122" s="306"/>
      <c r="I122" s="306"/>
      <c r="J122" s="306"/>
      <c r="K122" s="306"/>
      <c r="L122" s="306"/>
      <c r="M122" s="306"/>
      <c r="N122" s="306"/>
      <c r="O122" s="306"/>
      <c r="P122" s="306"/>
      <c r="Q122" s="306"/>
      <c r="R122" s="306"/>
      <c r="S122" s="306"/>
      <c r="T122" s="306"/>
      <c r="U122" s="306"/>
      <c r="V122" s="306"/>
      <c r="W122" s="306"/>
      <c r="X122" s="306"/>
      <c r="Y122" s="306"/>
      <c r="Z122" s="306"/>
      <c r="AA122" s="306"/>
      <c r="AB122" s="306"/>
      <c r="AC122" s="306"/>
      <c r="AD122" s="306"/>
      <c r="AE122" s="6"/>
      <c r="AF122" s="257"/>
      <c r="AG122" s="7"/>
      <c r="AH122" s="1"/>
      <c r="AI122" s="1"/>
      <c r="AJ122" s="1"/>
    </row>
    <row r="123" spans="3:36" ht="53.25" customHeight="1" x14ac:dyDescent="0.5">
      <c r="C123" s="301"/>
      <c r="D123" s="297"/>
      <c r="E123" s="297"/>
      <c r="F123" s="297"/>
      <c r="G123" s="297"/>
      <c r="H123" s="297"/>
      <c r="I123" s="297"/>
      <c r="J123" s="297"/>
      <c r="K123" s="297"/>
      <c r="L123" s="297"/>
      <c r="M123" s="297"/>
      <c r="N123" s="297"/>
      <c r="O123" s="297"/>
      <c r="P123" s="297"/>
      <c r="Q123" s="297"/>
      <c r="R123" s="297"/>
      <c r="S123" s="297"/>
      <c r="T123" s="297"/>
      <c r="U123" s="297"/>
      <c r="V123" s="297"/>
      <c r="W123" s="297"/>
      <c r="X123" s="297"/>
      <c r="Y123" s="297"/>
      <c r="Z123" s="297"/>
      <c r="AA123" s="297"/>
      <c r="AB123" s="297"/>
      <c r="AC123" s="297"/>
      <c r="AD123" s="297"/>
      <c r="AE123" s="6"/>
      <c r="AF123" s="20"/>
      <c r="AG123" s="7"/>
      <c r="AH123" s="1"/>
      <c r="AI123" s="1"/>
      <c r="AJ123" s="1"/>
    </row>
    <row r="124" spans="3:36" ht="126.75" customHeight="1" x14ac:dyDescent="0.5">
      <c r="C124" s="296"/>
      <c r="D124" s="297"/>
      <c r="E124" s="297"/>
      <c r="F124" s="297"/>
      <c r="G124" s="297"/>
      <c r="H124" s="297"/>
      <c r="I124" s="297"/>
      <c r="J124" s="297"/>
      <c r="K124" s="297"/>
      <c r="L124" s="297"/>
      <c r="M124" s="297"/>
      <c r="N124" s="297"/>
      <c r="O124" s="297"/>
      <c r="P124" s="297"/>
      <c r="Q124" s="297"/>
      <c r="R124" s="297"/>
      <c r="S124" s="297"/>
      <c r="T124" s="297"/>
      <c r="U124" s="297"/>
      <c r="V124" s="297"/>
      <c r="W124" s="297"/>
      <c r="X124" s="297"/>
      <c r="Y124" s="297"/>
      <c r="Z124" s="297"/>
      <c r="AA124" s="297"/>
      <c r="AB124" s="297"/>
      <c r="AC124" s="297"/>
      <c r="AD124" s="297"/>
      <c r="AE124" s="6"/>
      <c r="AF124" s="20"/>
      <c r="AG124" s="18"/>
      <c r="AH124" s="1"/>
      <c r="AI124" s="1"/>
      <c r="AJ124" s="1"/>
    </row>
    <row r="125" spans="3:36" ht="68.25" customHeight="1" x14ac:dyDescent="0.5">
      <c r="C125" s="296"/>
      <c r="D125" s="297"/>
      <c r="E125" s="297"/>
      <c r="F125" s="297"/>
      <c r="G125" s="297"/>
      <c r="H125" s="297"/>
      <c r="I125" s="297"/>
      <c r="J125" s="297"/>
      <c r="K125" s="297"/>
      <c r="L125" s="297"/>
      <c r="M125" s="297"/>
      <c r="N125" s="297"/>
      <c r="O125" s="297"/>
      <c r="P125" s="297"/>
      <c r="Q125" s="297"/>
      <c r="R125" s="297"/>
      <c r="S125" s="297"/>
      <c r="T125" s="297"/>
      <c r="U125" s="297"/>
      <c r="V125" s="297"/>
      <c r="W125" s="297"/>
      <c r="X125" s="297"/>
      <c r="Y125" s="297"/>
      <c r="Z125" s="297"/>
      <c r="AA125" s="297"/>
      <c r="AB125" s="297"/>
      <c r="AC125" s="297"/>
      <c r="AD125" s="297"/>
      <c r="AE125" s="6"/>
      <c r="AF125" s="20"/>
      <c r="AG125" s="19"/>
      <c r="AH125" s="1"/>
      <c r="AI125" s="1"/>
      <c r="AJ125" s="1"/>
    </row>
    <row r="126" spans="3:36" ht="80.25" customHeight="1" x14ac:dyDescent="0.5">
      <c r="C126" s="296"/>
      <c r="D126" s="297"/>
      <c r="E126" s="297"/>
      <c r="F126" s="297"/>
      <c r="G126" s="297"/>
      <c r="H126" s="297"/>
      <c r="I126" s="297"/>
      <c r="J126" s="297"/>
      <c r="K126" s="297"/>
      <c r="L126" s="297"/>
      <c r="M126" s="297"/>
      <c r="N126" s="297"/>
      <c r="O126" s="297"/>
      <c r="P126" s="297"/>
      <c r="Q126" s="297"/>
      <c r="R126" s="297"/>
      <c r="S126" s="297"/>
      <c r="T126" s="297"/>
      <c r="U126" s="297"/>
      <c r="V126" s="297"/>
      <c r="W126" s="297"/>
      <c r="X126" s="297"/>
      <c r="Y126" s="297"/>
      <c r="Z126" s="297"/>
      <c r="AA126" s="297"/>
      <c r="AB126" s="297"/>
      <c r="AC126" s="297"/>
      <c r="AD126" s="297"/>
      <c r="AE126" s="6"/>
      <c r="AF126" s="20"/>
      <c r="AG126" s="1"/>
      <c r="AH126" s="1"/>
      <c r="AI126" s="1"/>
      <c r="AJ126" s="1"/>
    </row>
    <row r="127" spans="3:36" ht="158.25" customHeight="1" x14ac:dyDescent="0.5">
      <c r="C127" s="296"/>
      <c r="D127" s="297"/>
      <c r="E127" s="297"/>
      <c r="F127" s="297"/>
      <c r="G127" s="297"/>
      <c r="H127" s="297"/>
      <c r="I127" s="297"/>
      <c r="J127" s="297"/>
      <c r="K127" s="297"/>
      <c r="L127" s="297"/>
      <c r="M127" s="297"/>
      <c r="N127" s="297"/>
      <c r="O127" s="297"/>
      <c r="P127" s="297"/>
      <c r="Q127" s="297"/>
      <c r="R127" s="297"/>
      <c r="S127" s="297"/>
      <c r="T127" s="297"/>
      <c r="U127" s="297"/>
      <c r="V127" s="297"/>
      <c r="W127" s="297"/>
      <c r="X127" s="297"/>
      <c r="Y127" s="297"/>
      <c r="Z127" s="297"/>
      <c r="AA127" s="297"/>
      <c r="AB127" s="297"/>
      <c r="AC127" s="297"/>
      <c r="AD127" s="297"/>
      <c r="AE127" s="6"/>
      <c r="AF127" s="20"/>
      <c r="AG127" s="1"/>
      <c r="AH127" s="1"/>
      <c r="AI127" s="1"/>
      <c r="AJ127" s="1"/>
    </row>
    <row r="128" spans="3:36" ht="150.75" customHeight="1" x14ac:dyDescent="0.5">
      <c r="C128" s="296"/>
      <c r="D128" s="297"/>
      <c r="E128" s="297"/>
      <c r="F128" s="297"/>
      <c r="G128" s="297"/>
      <c r="H128" s="297"/>
      <c r="I128" s="297"/>
      <c r="J128" s="297"/>
      <c r="K128" s="297"/>
      <c r="L128" s="297"/>
      <c r="M128" s="297"/>
      <c r="N128" s="297"/>
      <c r="O128" s="297"/>
      <c r="P128" s="297"/>
      <c r="Q128" s="297"/>
      <c r="R128" s="297"/>
      <c r="S128" s="297"/>
      <c r="T128" s="297"/>
      <c r="U128" s="297"/>
      <c r="V128" s="297"/>
      <c r="W128" s="297"/>
      <c r="X128" s="297"/>
      <c r="Y128" s="297"/>
      <c r="Z128" s="297"/>
      <c r="AA128" s="297"/>
      <c r="AB128" s="297"/>
      <c r="AC128" s="297"/>
      <c r="AD128" s="297"/>
      <c r="AE128" s="6"/>
      <c r="AF128" s="20"/>
      <c r="AG128" s="1"/>
      <c r="AH128" s="1"/>
      <c r="AI128" s="1"/>
      <c r="AJ128" s="1"/>
    </row>
    <row r="129" spans="3:36" ht="150.75" customHeight="1" x14ac:dyDescent="0.5">
      <c r="C129" s="303"/>
      <c r="D129" s="269"/>
      <c r="E129" s="269"/>
      <c r="F129" s="269"/>
      <c r="G129" s="269"/>
      <c r="H129" s="269"/>
      <c r="I129" s="269"/>
      <c r="J129" s="269"/>
      <c r="K129" s="269"/>
      <c r="L129" s="269"/>
      <c r="M129" s="269"/>
      <c r="N129" s="269"/>
      <c r="O129" s="269"/>
      <c r="P129" s="269"/>
      <c r="Q129" s="269"/>
      <c r="R129" s="269"/>
      <c r="S129" s="269"/>
      <c r="T129" s="269"/>
      <c r="U129" s="269"/>
      <c r="V129" s="269"/>
      <c r="W129" s="269"/>
      <c r="X129" s="269"/>
      <c r="Y129" s="269"/>
      <c r="Z129" s="269"/>
      <c r="AA129" s="269"/>
      <c r="AB129" s="269"/>
      <c r="AC129" s="269"/>
      <c r="AD129" s="269"/>
      <c r="AE129" s="6"/>
      <c r="AF129" s="20"/>
      <c r="AG129" s="1"/>
      <c r="AH129" s="1"/>
      <c r="AI129" s="1"/>
      <c r="AJ129" s="1"/>
    </row>
    <row r="130" spans="3:36" ht="52.5" customHeight="1" x14ac:dyDescent="0.5">
      <c r="C130" s="304"/>
      <c r="D130" s="297"/>
      <c r="E130" s="297"/>
      <c r="F130" s="297"/>
      <c r="G130" s="297"/>
      <c r="H130" s="297"/>
      <c r="I130" s="297"/>
      <c r="J130" s="297"/>
      <c r="K130" s="297"/>
      <c r="L130" s="297"/>
      <c r="M130" s="297"/>
      <c r="N130" s="297"/>
      <c r="O130" s="297"/>
      <c r="P130" s="297"/>
      <c r="Q130" s="297"/>
      <c r="R130" s="297"/>
      <c r="S130" s="297"/>
      <c r="T130" s="297"/>
      <c r="U130" s="297"/>
      <c r="V130" s="297"/>
      <c r="W130" s="297"/>
      <c r="X130" s="297"/>
      <c r="Y130" s="297"/>
      <c r="Z130" s="297"/>
      <c r="AA130" s="297"/>
      <c r="AB130" s="297"/>
      <c r="AC130" s="297"/>
      <c r="AD130" s="297"/>
      <c r="AE130" s="6"/>
      <c r="AF130" s="21"/>
      <c r="AG130" s="1"/>
      <c r="AH130" s="1"/>
      <c r="AI130" s="1"/>
      <c r="AJ130" s="1"/>
    </row>
    <row r="131" spans="3:36" ht="60" customHeight="1" x14ac:dyDescent="0.5">
      <c r="C131" s="304"/>
      <c r="D131" s="297"/>
      <c r="E131" s="297"/>
      <c r="F131" s="297"/>
      <c r="G131" s="297"/>
      <c r="H131" s="297"/>
      <c r="I131" s="297"/>
      <c r="J131" s="297"/>
      <c r="K131" s="297"/>
      <c r="L131" s="297"/>
      <c r="M131" s="297"/>
      <c r="N131" s="297"/>
      <c r="O131" s="297"/>
      <c r="P131" s="297"/>
      <c r="Q131" s="297"/>
      <c r="R131" s="297"/>
      <c r="S131" s="297"/>
      <c r="T131" s="297"/>
      <c r="U131" s="297"/>
      <c r="V131" s="297"/>
      <c r="W131" s="297"/>
      <c r="X131" s="297"/>
      <c r="Y131" s="297"/>
      <c r="Z131" s="297"/>
      <c r="AA131" s="297"/>
      <c r="AB131" s="297"/>
      <c r="AC131" s="297"/>
      <c r="AD131" s="297"/>
      <c r="AE131" s="6"/>
      <c r="AF131" s="21"/>
      <c r="AG131" s="291"/>
      <c r="AH131" s="292"/>
      <c r="AI131" s="293"/>
      <c r="AJ131" s="293"/>
    </row>
    <row r="132" spans="3:36" ht="57.75" customHeight="1" x14ac:dyDescent="0.5">
      <c r="C132" s="296"/>
      <c r="D132" s="297"/>
      <c r="E132" s="297"/>
      <c r="F132" s="297"/>
      <c r="G132" s="297"/>
      <c r="H132" s="297"/>
      <c r="I132" s="297"/>
      <c r="J132" s="297"/>
      <c r="K132" s="297"/>
      <c r="L132" s="297"/>
      <c r="M132" s="297"/>
      <c r="N132" s="297"/>
      <c r="O132" s="297"/>
      <c r="P132" s="297"/>
      <c r="Q132" s="297"/>
      <c r="R132" s="297"/>
      <c r="S132" s="297"/>
      <c r="T132" s="297"/>
      <c r="U132" s="297"/>
      <c r="V132" s="297"/>
      <c r="W132" s="297"/>
      <c r="X132" s="297"/>
      <c r="Y132" s="297"/>
      <c r="Z132" s="297"/>
      <c r="AA132" s="297"/>
      <c r="AB132" s="297"/>
      <c r="AC132" s="297"/>
      <c r="AD132" s="297"/>
      <c r="AE132" s="6"/>
      <c r="AF132" s="20"/>
      <c r="AG132" s="1"/>
      <c r="AH132" s="1"/>
      <c r="AI132" s="1"/>
      <c r="AJ132" s="1"/>
    </row>
    <row r="133" spans="3:36" ht="80.25" customHeight="1" x14ac:dyDescent="0.5">
      <c r="C133" s="296"/>
      <c r="D133" s="297"/>
      <c r="E133" s="297"/>
      <c r="F133" s="297"/>
      <c r="G133" s="297"/>
      <c r="H133" s="297"/>
      <c r="I133" s="297"/>
      <c r="J133" s="297"/>
      <c r="K133" s="297"/>
      <c r="L133" s="297"/>
      <c r="M133" s="297"/>
      <c r="N133" s="297"/>
      <c r="O133" s="297"/>
      <c r="P133" s="297"/>
      <c r="Q133" s="297"/>
      <c r="R133" s="297"/>
      <c r="S133" s="297"/>
      <c r="T133" s="297"/>
      <c r="U133" s="297"/>
      <c r="V133" s="297"/>
      <c r="W133" s="297"/>
      <c r="X133" s="297"/>
      <c r="Y133" s="297"/>
      <c r="Z133" s="297"/>
      <c r="AA133" s="297"/>
      <c r="AB133" s="297"/>
      <c r="AC133" s="297"/>
      <c r="AD133" s="297"/>
      <c r="AE133" s="6"/>
      <c r="AF133" s="20"/>
      <c r="AG133" s="1"/>
      <c r="AH133" s="1"/>
      <c r="AI133" s="1"/>
      <c r="AJ133" s="1"/>
    </row>
    <row r="134" spans="3:36" ht="170.25" customHeight="1" x14ac:dyDescent="0.2">
      <c r="C134" s="302"/>
      <c r="D134" s="302"/>
      <c r="E134" s="302"/>
      <c r="F134" s="302"/>
      <c r="G134" s="302"/>
      <c r="H134" s="302"/>
      <c r="I134" s="302"/>
      <c r="J134" s="302"/>
      <c r="K134" s="302"/>
      <c r="L134" s="302"/>
      <c r="M134" s="302"/>
      <c r="N134" s="302"/>
      <c r="O134" s="302"/>
      <c r="P134" s="302"/>
      <c r="Q134" s="302"/>
      <c r="R134" s="302"/>
      <c r="S134" s="302"/>
      <c r="T134" s="302"/>
      <c r="U134" s="302"/>
      <c r="V134" s="302"/>
      <c r="W134" s="302"/>
      <c r="X134" s="302"/>
      <c r="Y134" s="302"/>
      <c r="Z134" s="302"/>
      <c r="AA134" s="302"/>
      <c r="AB134" s="302"/>
      <c r="AC134" s="302"/>
      <c r="AD134" s="302"/>
      <c r="AE134" s="6"/>
      <c r="AF134" s="20"/>
      <c r="AG134" s="1"/>
      <c r="AH134" s="1"/>
      <c r="AI134" s="1"/>
      <c r="AJ134" s="1"/>
    </row>
    <row r="135" spans="3:36" ht="77.25" customHeight="1" x14ac:dyDescent="0.4">
      <c r="C135" s="299"/>
      <c r="D135" s="300"/>
      <c r="E135" s="300"/>
      <c r="F135" s="300"/>
      <c r="G135" s="300"/>
      <c r="H135" s="300"/>
      <c r="I135" s="300"/>
      <c r="J135" s="300"/>
      <c r="K135" s="300"/>
      <c r="L135" s="300"/>
      <c r="M135" s="300"/>
      <c r="N135" s="300"/>
      <c r="O135" s="300"/>
      <c r="P135" s="300"/>
      <c r="Q135" s="300"/>
      <c r="R135" s="300"/>
      <c r="S135" s="300"/>
      <c r="T135" s="300"/>
      <c r="U135" s="300"/>
      <c r="V135" s="300"/>
      <c r="W135" s="300"/>
      <c r="X135" s="300"/>
      <c r="Y135" s="300"/>
      <c r="Z135" s="300"/>
      <c r="AA135" s="300"/>
      <c r="AB135" s="300"/>
      <c r="AC135" s="300"/>
      <c r="AD135" s="300"/>
      <c r="AE135" s="6"/>
      <c r="AF135" s="20"/>
      <c r="AG135" s="13"/>
      <c r="AH135" s="1"/>
      <c r="AI135" s="1"/>
      <c r="AJ135" s="1"/>
    </row>
    <row r="136" spans="3:36" ht="101.25" customHeight="1" x14ac:dyDescent="0.4">
      <c r="C136" s="299"/>
      <c r="D136" s="300"/>
      <c r="E136" s="300"/>
      <c r="F136" s="300"/>
      <c r="G136" s="300"/>
      <c r="H136" s="300"/>
      <c r="I136" s="300"/>
      <c r="J136" s="300"/>
      <c r="K136" s="300"/>
      <c r="L136" s="300"/>
      <c r="M136" s="300"/>
      <c r="N136" s="300"/>
      <c r="O136" s="300"/>
      <c r="P136" s="300"/>
      <c r="Q136" s="300"/>
      <c r="R136" s="300"/>
      <c r="S136" s="300"/>
      <c r="T136" s="300"/>
      <c r="U136" s="300"/>
      <c r="V136" s="300"/>
      <c r="W136" s="300"/>
      <c r="X136" s="300"/>
      <c r="Y136" s="300"/>
      <c r="Z136" s="300"/>
      <c r="AA136" s="300"/>
      <c r="AB136" s="300"/>
      <c r="AC136" s="300"/>
      <c r="AD136" s="300"/>
      <c r="AE136" s="6"/>
      <c r="AF136" s="20"/>
      <c r="AG136" s="13"/>
      <c r="AH136" s="1"/>
      <c r="AI136" s="1"/>
      <c r="AJ136" s="1"/>
    </row>
    <row r="137" spans="3:36" ht="86.25" customHeight="1" x14ac:dyDescent="0.4">
      <c r="C137" s="299"/>
      <c r="D137" s="300"/>
      <c r="E137" s="300"/>
      <c r="F137" s="300"/>
      <c r="G137" s="300"/>
      <c r="H137" s="300"/>
      <c r="I137" s="300"/>
      <c r="J137" s="300"/>
      <c r="K137" s="300"/>
      <c r="L137" s="300"/>
      <c r="M137" s="300"/>
      <c r="N137" s="300"/>
      <c r="O137" s="300"/>
      <c r="P137" s="300"/>
      <c r="Q137" s="300"/>
      <c r="R137" s="300"/>
      <c r="S137" s="300"/>
      <c r="T137" s="300"/>
      <c r="U137" s="300"/>
      <c r="V137" s="300"/>
      <c r="W137" s="300"/>
      <c r="X137" s="300"/>
      <c r="Y137" s="300"/>
      <c r="Z137" s="300"/>
      <c r="AA137" s="300"/>
      <c r="AB137" s="300"/>
      <c r="AC137" s="300"/>
      <c r="AD137" s="300"/>
      <c r="AE137" s="5"/>
      <c r="AF137" s="20"/>
      <c r="AG137" s="11"/>
      <c r="AH137" s="1"/>
      <c r="AI137" s="1"/>
      <c r="AJ137" s="1"/>
    </row>
    <row r="138" spans="3:36" ht="87.75" customHeight="1" x14ac:dyDescent="0.2">
      <c r="C138" s="299"/>
      <c r="D138" s="300"/>
      <c r="E138" s="300"/>
      <c r="F138" s="300"/>
      <c r="G138" s="300"/>
      <c r="H138" s="300"/>
      <c r="I138" s="300"/>
      <c r="J138" s="300"/>
      <c r="K138" s="300"/>
      <c r="L138" s="300"/>
      <c r="M138" s="300"/>
      <c r="N138" s="300"/>
      <c r="O138" s="300"/>
      <c r="P138" s="300"/>
      <c r="Q138" s="300"/>
      <c r="R138" s="300"/>
      <c r="S138" s="300"/>
      <c r="T138" s="300"/>
      <c r="U138" s="300"/>
      <c r="V138" s="300"/>
      <c r="W138" s="300"/>
      <c r="X138" s="300"/>
      <c r="Y138" s="300"/>
      <c r="Z138" s="300"/>
      <c r="AA138" s="300"/>
      <c r="AB138" s="300"/>
      <c r="AC138" s="300"/>
      <c r="AD138" s="300"/>
      <c r="AE138" s="6"/>
      <c r="AF138" s="258"/>
      <c r="AG138" s="9"/>
      <c r="AH138" s="1"/>
      <c r="AI138" s="1"/>
      <c r="AJ138" s="1"/>
    </row>
    <row r="139" spans="3:36" ht="138.6" customHeight="1" x14ac:dyDescent="0.2">
      <c r="C139" s="299"/>
      <c r="D139" s="300"/>
      <c r="E139" s="300"/>
      <c r="F139" s="300"/>
      <c r="G139" s="300"/>
      <c r="H139" s="300"/>
      <c r="I139" s="300"/>
      <c r="J139" s="300"/>
      <c r="K139" s="300"/>
      <c r="L139" s="300"/>
      <c r="M139" s="300"/>
      <c r="N139" s="300"/>
      <c r="O139" s="300"/>
      <c r="P139" s="300"/>
      <c r="Q139" s="300"/>
      <c r="R139" s="300"/>
      <c r="S139" s="300"/>
      <c r="T139" s="300"/>
      <c r="U139" s="300"/>
      <c r="V139" s="300"/>
      <c r="W139" s="300"/>
      <c r="X139" s="300"/>
      <c r="Y139" s="300"/>
      <c r="Z139" s="300"/>
      <c r="AA139" s="300"/>
      <c r="AB139" s="300"/>
      <c r="AC139" s="300"/>
      <c r="AD139" s="300"/>
      <c r="AE139" s="6"/>
      <c r="AF139" s="20"/>
      <c r="AG139" s="10"/>
      <c r="AH139" s="298"/>
      <c r="AI139" s="1"/>
      <c r="AJ139" s="1"/>
    </row>
    <row r="140" spans="3:36" ht="126.6" customHeight="1" x14ac:dyDescent="0.2">
      <c r="C140" s="301"/>
      <c r="D140" s="305"/>
      <c r="E140" s="305"/>
      <c r="F140" s="305"/>
      <c r="G140" s="305"/>
      <c r="H140" s="305"/>
      <c r="I140" s="305"/>
      <c r="J140" s="305"/>
      <c r="K140" s="305"/>
      <c r="L140" s="305"/>
      <c r="M140" s="305"/>
      <c r="N140" s="305"/>
      <c r="O140" s="305"/>
      <c r="P140" s="305"/>
      <c r="Q140" s="305"/>
      <c r="R140" s="305"/>
      <c r="S140" s="305"/>
      <c r="T140" s="305"/>
      <c r="U140" s="305"/>
      <c r="V140" s="305"/>
      <c r="W140" s="305"/>
      <c r="X140" s="305"/>
      <c r="Y140" s="305"/>
      <c r="Z140" s="305"/>
      <c r="AA140" s="305"/>
      <c r="AB140" s="305"/>
      <c r="AC140" s="305"/>
      <c r="AD140" s="305"/>
      <c r="AE140" s="1"/>
      <c r="AF140" s="250"/>
      <c r="AG140" s="10"/>
      <c r="AH140" s="298"/>
      <c r="AI140" s="1"/>
      <c r="AJ140" s="1"/>
    </row>
    <row r="141" spans="3:36" ht="136.15" customHeight="1" x14ac:dyDescent="0.2">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250"/>
      <c r="AG141" s="10"/>
      <c r="AH141" s="1"/>
      <c r="AI141" s="1"/>
      <c r="AJ141" s="1"/>
    </row>
    <row r="142" spans="3:36" x14ac:dyDescent="0.2">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250"/>
      <c r="AG142" s="1"/>
      <c r="AH142" s="1"/>
      <c r="AI142" s="1"/>
      <c r="AJ142" s="1"/>
    </row>
    <row r="143" spans="3:36" x14ac:dyDescent="0.2">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250"/>
      <c r="AG143" s="1"/>
      <c r="AH143" s="1"/>
      <c r="AI143" s="1"/>
      <c r="AJ143" s="1"/>
    </row>
    <row r="144" spans="3:36" x14ac:dyDescent="0.2">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250"/>
      <c r="AG144" s="1"/>
      <c r="AH144" s="1"/>
      <c r="AI144" s="1"/>
      <c r="AJ144" s="1"/>
    </row>
    <row r="145" spans="3:36" x14ac:dyDescent="0.2">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250"/>
      <c r="AG145" s="1"/>
      <c r="AH145" s="1"/>
      <c r="AI145" s="1"/>
      <c r="AJ145" s="1"/>
    </row>
    <row r="146" spans="3:36" x14ac:dyDescent="0.2">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250"/>
      <c r="AG146" s="1"/>
      <c r="AH146" s="1"/>
      <c r="AI146" s="1"/>
      <c r="AJ146" s="1"/>
    </row>
    <row r="147" spans="3:36" x14ac:dyDescent="0.2">
      <c r="AG147" s="1"/>
      <c r="AH147" s="1"/>
      <c r="AI147" s="1"/>
      <c r="AJ147" s="1"/>
    </row>
    <row r="155" spans="3:36" ht="60" x14ac:dyDescent="0.8">
      <c r="AF155" s="259" t="e">
        <f>#REF!+AF3+AF121</f>
        <v>#REF!</v>
      </c>
    </row>
  </sheetData>
  <mergeCells count="130">
    <mergeCell ref="C61:AC61"/>
    <mergeCell ref="C62:AC62"/>
    <mergeCell ref="C60:AC60"/>
    <mergeCell ref="C69:AC69"/>
    <mergeCell ref="C70:AC70"/>
    <mergeCell ref="C71:AC71"/>
    <mergeCell ref="C72:AC72"/>
    <mergeCell ref="C38:AD38"/>
    <mergeCell ref="C45:AD45"/>
    <mergeCell ref="C49:AC49"/>
    <mergeCell ref="C65:AC65"/>
    <mergeCell ref="C66:AC66"/>
    <mergeCell ref="C43:AC43"/>
    <mergeCell ref="C58:AC58"/>
    <mergeCell ref="C50:AD50"/>
    <mergeCell ref="C51:AD51"/>
    <mergeCell ref="C52:AD52"/>
    <mergeCell ref="C53:AD53"/>
    <mergeCell ref="C54:AD54"/>
    <mergeCell ref="C55:AD55"/>
    <mergeCell ref="C56:AD56"/>
    <mergeCell ref="C57:AC57"/>
    <mergeCell ref="C39:AD39"/>
    <mergeCell ref="C40:AD40"/>
    <mergeCell ref="C1:AJ1"/>
    <mergeCell ref="C42:AD42"/>
    <mergeCell ref="AA35:AD35"/>
    <mergeCell ref="C18:AD18"/>
    <mergeCell ref="AA11:AD11"/>
    <mergeCell ref="C24:AD24"/>
    <mergeCell ref="Z12:AD12"/>
    <mergeCell ref="C14:AD14"/>
    <mergeCell ref="C17:AD17"/>
    <mergeCell ref="C22:AD22"/>
    <mergeCell ref="C19:AD19"/>
    <mergeCell ref="C16:AD16"/>
    <mergeCell ref="C37:AD37"/>
    <mergeCell ref="AA34:AD34"/>
    <mergeCell ref="C41:AD41"/>
    <mergeCell ref="C7:AD7"/>
    <mergeCell ref="C4:AD4"/>
    <mergeCell ref="C15:AD15"/>
    <mergeCell ref="C5:AD5"/>
    <mergeCell ref="Z8:AD8"/>
    <mergeCell ref="C6:AD6"/>
    <mergeCell ref="C3:AD3"/>
    <mergeCell ref="C2:AD2"/>
    <mergeCell ref="Z13:AD13"/>
    <mergeCell ref="AA9:AD9"/>
    <mergeCell ref="AA10:AD10"/>
    <mergeCell ref="C20:AD20"/>
    <mergeCell ref="C112:AD112"/>
    <mergeCell ref="C106:AD106"/>
    <mergeCell ref="C21:AD21"/>
    <mergeCell ref="C25:AD25"/>
    <mergeCell ref="AA33:AD33"/>
    <mergeCell ref="C27:AD27"/>
    <mergeCell ref="C23:AD23"/>
    <mergeCell ref="Z31:AD31"/>
    <mergeCell ref="AA32:AD32"/>
    <mergeCell ref="C30:AD30"/>
    <mergeCell ref="C26:AD26"/>
    <mergeCell ref="C28:AD28"/>
    <mergeCell ref="C29:AD29"/>
    <mergeCell ref="C44:AC44"/>
    <mergeCell ref="C47:AC47"/>
    <mergeCell ref="C48:AC48"/>
    <mergeCell ref="C46:AD46"/>
    <mergeCell ref="C110:AD110"/>
    <mergeCell ref="C102:AD102"/>
    <mergeCell ref="Z36:AD36"/>
    <mergeCell ref="C82:AD82"/>
    <mergeCell ref="Z91:AD91"/>
    <mergeCell ref="C87:AD87"/>
    <mergeCell ref="C83:AD83"/>
    <mergeCell ref="C85:AD85"/>
    <mergeCell ref="C86:AD86"/>
    <mergeCell ref="C77:AD77"/>
    <mergeCell ref="C78:AD78"/>
    <mergeCell ref="C79:AD79"/>
    <mergeCell ref="C80:AD80"/>
    <mergeCell ref="C81:AD81"/>
    <mergeCell ref="C59:AC59"/>
    <mergeCell ref="AG131:AJ131"/>
    <mergeCell ref="C121:AD121"/>
    <mergeCell ref="C125:AD125"/>
    <mergeCell ref="AH139:AH140"/>
    <mergeCell ref="C137:AD137"/>
    <mergeCell ref="C138:AD138"/>
    <mergeCell ref="C139:AD139"/>
    <mergeCell ref="C136:AD136"/>
    <mergeCell ref="C126:AD126"/>
    <mergeCell ref="C123:AD123"/>
    <mergeCell ref="C124:AD124"/>
    <mergeCell ref="C127:AD127"/>
    <mergeCell ref="C135:AD135"/>
    <mergeCell ref="C134:AD134"/>
    <mergeCell ref="C129:AD129"/>
    <mergeCell ref="C133:AD133"/>
    <mergeCell ref="C131:AD131"/>
    <mergeCell ref="C130:AD130"/>
    <mergeCell ref="C128:AD128"/>
    <mergeCell ref="C132:AD132"/>
    <mergeCell ref="C140:AD140"/>
    <mergeCell ref="C122:AD122"/>
    <mergeCell ref="C73:AD73"/>
    <mergeCell ref="C63:AC63"/>
    <mergeCell ref="C64:AC64"/>
    <mergeCell ref="C116:AD116"/>
    <mergeCell ref="C101:AD101"/>
    <mergeCell ref="C111:AD111"/>
    <mergeCell ref="C104:AD104"/>
    <mergeCell ref="C94:AD94"/>
    <mergeCell ref="C95:AD95"/>
    <mergeCell ref="C96:AD96"/>
    <mergeCell ref="Z97:AD97"/>
    <mergeCell ref="Z98:AD98"/>
    <mergeCell ref="C115:AD115"/>
    <mergeCell ref="C105:AD105"/>
    <mergeCell ref="C103:AD103"/>
    <mergeCell ref="C114:AD114"/>
    <mergeCell ref="C99:AD99"/>
    <mergeCell ref="C100:AD100"/>
    <mergeCell ref="C68:AC68"/>
    <mergeCell ref="C88:AD88"/>
    <mergeCell ref="C89:AD89"/>
    <mergeCell ref="Z90:AD90"/>
    <mergeCell ref="C84:AD84"/>
    <mergeCell ref="C92:AD92"/>
    <mergeCell ref="C93:AD93"/>
  </mergeCells>
  <phoneticPr fontId="0" type="noConversion"/>
  <printOptions horizontalCentered="1"/>
  <pageMargins left="0" right="0" top="1.1811023622047245" bottom="0.15748031496062992" header="0.31496062992125984" footer="0.31496062992125984"/>
  <pageSetup paperSize="9" scale="63" fitToHeight="5" orientation="landscape" r:id="rId1"/>
  <headerFooter alignWithMargins="0"/>
  <rowBreaks count="2" manualBreakCount="2">
    <brk id="29" min="2" max="35" man="1"/>
    <brk id="53" min="2" max="3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Траснсферты 2016</vt:lpstr>
      <vt:lpstr>'Траснсферты 2016'!Область_печати</vt:lpstr>
    </vt:vector>
  </TitlesOfParts>
  <Company>MinFin MO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Третий</dc:creator>
  <cp:lastModifiedBy>Щербань Нина Викторовна</cp:lastModifiedBy>
  <cp:lastPrinted>2017-01-12T12:47:58Z</cp:lastPrinted>
  <dcterms:created xsi:type="dcterms:W3CDTF">2005-09-14T12:04:44Z</dcterms:created>
  <dcterms:modified xsi:type="dcterms:W3CDTF">2017-01-12T12:49:49Z</dcterms:modified>
</cp:coreProperties>
</file>